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1. Xã khánh thiện sau sáp nhập (khối xã)\1. Năm 2026\5. Công khai Tài chính\4. CK điều chỉnh QT 2025\"/>
    </mc:Choice>
  </mc:AlternateContent>
  <xr:revisionPtr revIDLastSave="0" documentId="13_ncr:1_{FA554BD4-2708-4B02-AB93-DBCE3AE5157B}" xr6:coauthVersionLast="47" xr6:coauthVersionMax="47" xr10:uidLastSave="{00000000-0000-0000-0000-000000000000}"/>
  <bookViews>
    <workbookView xWindow="-108" yWindow="-108" windowWidth="23256" windowHeight="12456" firstSheet="3" activeTab="6" xr2:uid="{3FE8FE55-8F11-4726-BB39-153384FDBEFA}"/>
  </bookViews>
  <sheets>
    <sheet name="57" sheetId="24" state="hidden" r:id="rId1"/>
    <sheet name="58" sheetId="4" state="hidden" r:id="rId2"/>
    <sheet name="59" sheetId="1" state="hidden" r:id="rId3"/>
    <sheet name="60 -tt26" sheetId="12" r:id="rId4"/>
    <sheet name="61 " sheetId="29" state="hidden" r:id="rId5"/>
    <sheet name="62 tt26" sheetId="14" r:id="rId6"/>
    <sheet name="50-NĐ31" sheetId="31" r:id="rId7"/>
    <sheet name="63" sheetId="15" state="hidden" r:id="rId8"/>
    <sheet name="64" sheetId="16" state="hidden" r:id="rId9"/>
    <sheet name="67" sheetId="19" state="hidden" r:id="rId10"/>
    <sheet name="66" sheetId="18" state="hidden" r:id="rId11"/>
    <sheet name="68" sheetId="20" state="hidden" r:id="rId12"/>
    <sheet name="69" sheetId="28" state="hidden" r:id="rId13"/>
    <sheet name="70" sheetId="21" state="hidden" r:id="rId14"/>
    <sheet name="71" sheetId="23" state="hidden" r:id="rId15"/>
    <sheet name="00000000" sheetId="11" state="veryHidden" r:id="rId16"/>
    <sheet name="72" sheetId="26" state="hidden" r:id="rId17"/>
    <sheet name="Sheet1" sheetId="27" state="hidden" r:id="rId18"/>
  </sheets>
  <externalReferences>
    <externalReference r:id="rId19"/>
    <externalReference r:id="rId20"/>
    <externalReference r:id="rId21"/>
    <externalReference r:id="rId22"/>
    <externalReference r:id="rId23"/>
  </externalReferences>
  <definedNames>
    <definedName name="\0">'[1]PNT-QUOT-#3'!#REF!</definedName>
    <definedName name="\z">'[1]COAT&amp;WRAP-QIOT-#3'!#REF!</definedName>
    <definedName name="_xlnm._FilterDatabase" localSheetId="5" hidden="1">'62 tt26'!$A$8:$N$184</definedName>
    <definedName name="_xlnm._FilterDatabase" localSheetId="7" hidden="1">'63'!$A$8:$V$742</definedName>
    <definedName name="A">'[1]PNT-QUOT-#3'!#REF!</definedName>
    <definedName name="AAA">'[2]MTL$-INTER'!#REF!</definedName>
    <definedName name="B">'[1]PNT-QUOT-#3'!#REF!</definedName>
    <definedName name="chuong_phuluc_50" localSheetId="6">'50-NĐ31'!$H$1</definedName>
    <definedName name="chuong_phuluc_50_name" localSheetId="6">'50-NĐ31'!$A$2</definedName>
    <definedName name="COAT">'[1]PNT-QUOT-#3'!#REF!</definedName>
    <definedName name="CS_10">#N/A</definedName>
    <definedName name="CS_100">#N/A</definedName>
    <definedName name="CS_10S">#N/A</definedName>
    <definedName name="CS_120">#N/A</definedName>
    <definedName name="CS_140">#N/A</definedName>
    <definedName name="CS_160">#N/A</definedName>
    <definedName name="CS_20">#N/A</definedName>
    <definedName name="CS_30">#N/A</definedName>
    <definedName name="CS_40">#N/A</definedName>
    <definedName name="CS_40S">#N/A</definedName>
    <definedName name="CS_5S">#N/A</definedName>
    <definedName name="CS_60">#N/A</definedName>
    <definedName name="CS_80">#N/A</definedName>
    <definedName name="CS_80S">#N/A</definedName>
    <definedName name="CS_STD">#N/A</definedName>
    <definedName name="CS_XS">#N/A</definedName>
    <definedName name="CS_XXS">#N/A</definedName>
    <definedName name="FP">'[1]COAT&amp;WRAP-QIOT-#3'!#REF!</definedName>
    <definedName name="IO">'[1]COAT&amp;WRAP-QIOT-#3'!#REF!</definedName>
    <definedName name="loai_74" localSheetId="16">'72'!$N$1</definedName>
    <definedName name="loai_74_name" localSheetId="16">'72'!$A$2</definedName>
    <definedName name="MAT">'[1]COAT&amp;WRAP-QIOT-#3'!#REF!</definedName>
    <definedName name="MF">'[1]COAT&amp;WRAP-QIOT-#3'!#REF!</definedName>
    <definedName name="P">'[1]PNT-QUOT-#3'!#REF!</definedName>
    <definedName name="PEJM">'[1]COAT&amp;WRAP-QIOT-#3'!#REF!</definedName>
    <definedName name="PF">'[1]PNT-QUOT-#3'!#REF!</definedName>
    <definedName name="PM">[3]IBASE!$AH$16:$AV$110</definedName>
    <definedName name="_xlnm.Print_Area" localSheetId="0">'57'!$A$1:$L$29</definedName>
    <definedName name="_xlnm.Print_Area" localSheetId="1">'58'!$A$1:$O$30</definedName>
    <definedName name="_xlnm.Print_Area" localSheetId="10">'66'!$A$1:$E$34</definedName>
    <definedName name="_xlnm.Print_Area" localSheetId="13">'70'!$A$1:$O$26</definedName>
    <definedName name="_xlnm.Print_Area" localSheetId="16">'72'!$A$1:$Q$25</definedName>
    <definedName name="Print_Area_MI">[4]ESTI.!$A$1:$U$52</definedName>
    <definedName name="_xlnm.Print_Titles" localSheetId="6">'50-NĐ31'!$5:$6</definedName>
    <definedName name="_xlnm.Print_Titles" localSheetId="3">'60 -tt26'!$6:$9</definedName>
    <definedName name="_xlnm.Print_Titles" localSheetId="4">'61 '!$6:$7</definedName>
    <definedName name="_xlnm.Print_Titles" localSheetId="5">'62 tt26'!$8:$8</definedName>
    <definedName name="_xlnm.Print_Titles" localSheetId="7">'63'!$8:$8</definedName>
    <definedName name="_xlnm.Print_Titles" localSheetId="8">'64'!$8:$8</definedName>
    <definedName name="_xlnm.Print_Titles" localSheetId="10">'66'!$7:$8</definedName>
    <definedName name="_xlnm.Print_Titles" localSheetId="9">'67'!$8:$9</definedName>
    <definedName name="_xlnm.Print_Titles" localSheetId="11">'68'!$1:$7</definedName>
    <definedName name="_xlnm.Print_Titles" localSheetId="12">'69'!$1:$4</definedName>
    <definedName name="_xlnm.Print_Titles" localSheetId="13">'70'!#REF!</definedName>
    <definedName name="_xlnm.Print_Titles" localSheetId="14">'71'!$6:$9</definedName>
    <definedName name="_xlnm.Print_Titles">#N/A</definedName>
    <definedName name="RT">'[1]COAT&amp;WRAP-QIOT-#3'!#REF!</definedName>
    <definedName name="SB">[3]IBASE!$AH$7:$AL$14</definedName>
    <definedName name="SORT">#N/A</definedName>
    <definedName name="SORT_AREA">'[4]DI-ESTI'!$A$8:$R$489</definedName>
    <definedName name="SP">'[1]PNT-QUOT-#3'!#REF!</definedName>
    <definedName name="THK">'[1]COAT&amp;WRAP-QIOT-#3'!#REF!</definedName>
    <definedName name="ZYX">#N/A</definedName>
    <definedName name="ZZZ">#N/A</definedName>
  </definedNames>
  <calcPr calcId="191029"/>
</workbook>
</file>

<file path=xl/calcChain.xml><?xml version="1.0" encoding="utf-8"?>
<calcChain xmlns="http://schemas.openxmlformats.org/spreadsheetml/2006/main">
  <c r="A5" i="14" l="1"/>
  <c r="K12" i="12"/>
  <c r="N36" i="31" l="1"/>
  <c r="M36" i="31"/>
  <c r="F10" i="31"/>
  <c r="H57" i="31" l="1"/>
  <c r="G57" i="31"/>
  <c r="H56" i="31"/>
  <c r="G56" i="31"/>
  <c r="H42" i="31"/>
  <c r="G42" i="31"/>
  <c r="H41" i="31"/>
  <c r="G41" i="31"/>
  <c r="I36" i="31"/>
  <c r="H36" i="31"/>
  <c r="G36" i="31"/>
  <c r="H34" i="31"/>
  <c r="G34" i="31"/>
  <c r="H28" i="31"/>
  <c r="E28" i="31"/>
  <c r="G28" i="31" s="1"/>
  <c r="H27" i="31"/>
  <c r="G27" i="31"/>
  <c r="H23" i="31"/>
  <c r="G23" i="31"/>
  <c r="F17" i="31"/>
  <c r="E17" i="31"/>
  <c r="G17" i="31" s="1"/>
  <c r="D10" i="31"/>
  <c r="I10" i="31" s="1"/>
  <c r="C10" i="31"/>
  <c r="C9" i="31" s="1"/>
  <c r="C8" i="31" s="1"/>
  <c r="I6" i="31"/>
  <c r="K10" i="31" l="1"/>
  <c r="H10" i="31"/>
  <c r="J10" i="31"/>
  <c r="F9" i="31"/>
  <c r="D9" i="31"/>
  <c r="D8" i="31" s="1"/>
  <c r="H17" i="31"/>
  <c r="E10" i="31"/>
  <c r="E9" i="31" l="1"/>
  <c r="G10" i="31"/>
  <c r="F8" i="31"/>
  <c r="H8" i="31" s="1"/>
  <c r="H9" i="31"/>
  <c r="E8" i="31" l="1"/>
  <c r="G8" i="31" s="1"/>
  <c r="G9" i="31"/>
  <c r="V151" i="12" l="1"/>
  <c r="F11" i="1" l="1"/>
  <c r="F12" i="1"/>
  <c r="F97" i="12" l="1"/>
  <c r="H97" i="12"/>
  <c r="H52" i="12" l="1"/>
  <c r="H44" i="12"/>
  <c r="F49" i="12"/>
  <c r="F50" i="12"/>
  <c r="F51" i="12"/>
  <c r="F53" i="12"/>
  <c r="F54" i="12"/>
  <c r="F55" i="12"/>
  <c r="F57" i="12"/>
  <c r="F58" i="12"/>
  <c r="F59" i="12"/>
  <c r="F60" i="12"/>
  <c r="F45" i="12"/>
  <c r="F43" i="12" s="1"/>
  <c r="F46" i="12"/>
  <c r="F47" i="12"/>
  <c r="F48" i="12"/>
  <c r="F44" i="12"/>
  <c r="G43" i="12"/>
  <c r="I43" i="12"/>
  <c r="E11" i="23"/>
  <c r="A4" i="29"/>
  <c r="G30" i="29"/>
  <c r="D30" i="29"/>
  <c r="A5" i="15" l="1"/>
  <c r="A5" i="16" s="1"/>
  <c r="A5" i="19" s="1"/>
  <c r="A5" i="18" s="1"/>
  <c r="A4" i="20" s="1"/>
  <c r="A4" i="28" s="1"/>
  <c r="A5" i="23" s="1"/>
  <c r="A3" i="31"/>
  <c r="G54" i="29"/>
  <c r="F54" i="29"/>
  <c r="E54" i="29"/>
  <c r="E53" i="29"/>
  <c r="E52" i="29"/>
  <c r="E51" i="29"/>
  <c r="E50" i="29"/>
  <c r="E49" i="29"/>
  <c r="E48" i="29"/>
  <c r="E47" i="29"/>
  <c r="E46" i="29"/>
  <c r="E45" i="29"/>
  <c r="E44" i="29"/>
  <c r="E42" i="29"/>
  <c r="I42" i="29" s="1"/>
  <c r="E41" i="29"/>
  <c r="I41" i="29" s="1"/>
  <c r="E40" i="29"/>
  <c r="I40" i="29" s="1"/>
  <c r="E39" i="29"/>
  <c r="I39" i="29" s="1"/>
  <c r="E38" i="29"/>
  <c r="I38" i="29" s="1"/>
  <c r="E37" i="29"/>
  <c r="I37" i="29" s="1"/>
  <c r="E36" i="29"/>
  <c r="I36" i="29" s="1"/>
  <c r="E35" i="29"/>
  <c r="I35" i="29" s="1"/>
  <c r="E34" i="29"/>
  <c r="E33" i="29"/>
  <c r="I33" i="29" s="1"/>
  <c r="E32" i="29"/>
  <c r="I32" i="29" s="1"/>
  <c r="E31" i="29"/>
  <c r="I31" i="29" s="1"/>
  <c r="E30" i="29"/>
  <c r="C30" i="29"/>
  <c r="E25" i="29"/>
  <c r="E24" i="29"/>
  <c r="I24" i="29" s="1"/>
  <c r="E23" i="29"/>
  <c r="I23" i="29" s="1"/>
  <c r="E22" i="29"/>
  <c r="D22" i="29"/>
  <c r="E21" i="29"/>
  <c r="E20" i="29"/>
  <c r="E19" i="29"/>
  <c r="E18" i="29"/>
  <c r="E17" i="29"/>
  <c r="E16" i="29"/>
  <c r="E15" i="29"/>
  <c r="D15" i="29"/>
  <c r="E14" i="29"/>
  <c r="E13" i="29"/>
  <c r="G12" i="29"/>
  <c r="G11" i="29" s="1"/>
  <c r="G10" i="29" s="1"/>
  <c r="G9" i="29" s="1"/>
  <c r="C12" i="29"/>
  <c r="C11" i="29"/>
  <c r="C10" i="29" s="1"/>
  <c r="C9" i="29" s="1"/>
  <c r="F10" i="29"/>
  <c r="F9" i="29" s="1"/>
  <c r="E12" i="29" l="1"/>
  <c r="E11" i="29" s="1"/>
  <c r="E10" i="29" s="1"/>
  <c r="I22" i="29"/>
  <c r="D12" i="29"/>
  <c r="D11" i="29" s="1"/>
  <c r="D10" i="29" s="1"/>
  <c r="N34" i="29" s="1"/>
  <c r="I15" i="29"/>
  <c r="I11" i="29"/>
  <c r="H11" i="29"/>
  <c r="H30" i="29"/>
  <c r="I30" i="29"/>
  <c r="H12" i="29"/>
  <c r="I12" i="29"/>
  <c r="D9" i="29" l="1"/>
  <c r="I10" i="29"/>
  <c r="E9" i="29"/>
  <c r="H10" i="29"/>
  <c r="H9" i="29" l="1"/>
  <c r="I9" i="29"/>
  <c r="D10" i="28" l="1"/>
  <c r="I28" i="14"/>
  <c r="J28" i="14"/>
  <c r="F62" i="14"/>
  <c r="F61" i="14"/>
  <c r="F60" i="14"/>
  <c r="H62" i="14"/>
  <c r="H61" i="14"/>
  <c r="H60" i="14"/>
  <c r="I148" i="12" l="1"/>
  <c r="H742" i="15" l="1"/>
  <c r="H741" i="15"/>
  <c r="H740" i="15"/>
  <c r="H739" i="15"/>
  <c r="H738" i="15"/>
  <c r="H9" i="15" s="1"/>
  <c r="G174" i="14"/>
  <c r="G173" i="14" s="1"/>
  <c r="G86" i="14" s="1"/>
  <c r="H174" i="14"/>
  <c r="H173" i="14" s="1"/>
  <c r="H86" i="14" s="1"/>
  <c r="J174" i="14"/>
  <c r="F176" i="14"/>
  <c r="F174" i="14" s="1"/>
  <c r="F173" i="14" s="1"/>
  <c r="F86" i="14" s="1"/>
  <c r="I176" i="14"/>
  <c r="I174" i="14" s="1"/>
  <c r="I173" i="14" s="1"/>
  <c r="I86" i="14" s="1"/>
  <c r="I9" i="14" s="1"/>
  <c r="F144" i="12"/>
  <c r="H146" i="12"/>
  <c r="F146" i="12" s="1"/>
  <c r="F148" i="12"/>
  <c r="H148" i="12"/>
  <c r="H22" i="1"/>
  <c r="G22" i="1"/>
  <c r="F22" i="1"/>
  <c r="C22" i="1"/>
  <c r="D24" i="19" l="1"/>
  <c r="C44" i="19"/>
  <c r="D44" i="19"/>
  <c r="F22" i="28" l="1"/>
  <c r="E22" i="28"/>
  <c r="E21" i="28"/>
  <c r="F21" i="28" s="1"/>
  <c r="E20" i="28"/>
  <c r="F20" i="28" s="1"/>
  <c r="E19" i="28"/>
  <c r="E18" i="28"/>
  <c r="E17" i="28"/>
  <c r="E16" i="28"/>
  <c r="D15" i="28"/>
  <c r="E15" i="28" s="1"/>
  <c r="F15" i="28" s="1"/>
  <c r="E14" i="28"/>
  <c r="F14" i="28" s="1"/>
  <c r="E13" i="28"/>
  <c r="F13" i="28" s="1"/>
  <c r="E12" i="28"/>
  <c r="F12" i="28" s="1"/>
  <c r="E11" i="28"/>
  <c r="C10" i="28"/>
  <c r="E10" i="28" l="1"/>
  <c r="F10" i="28" s="1"/>
  <c r="F11" i="28"/>
  <c r="J146" i="12" l="1"/>
  <c r="R44" i="12" l="1"/>
  <c r="R45" i="12"/>
  <c r="R46" i="12"/>
  <c r="R47" i="12"/>
  <c r="R48" i="12"/>
  <c r="R49" i="12"/>
  <c r="R50" i="12"/>
  <c r="R51" i="12"/>
  <c r="R53" i="12"/>
  <c r="R54" i="12"/>
  <c r="R55" i="12"/>
  <c r="R57" i="12"/>
  <c r="R58" i="12"/>
  <c r="R59" i="12"/>
  <c r="R60" i="12"/>
  <c r="R6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R112" i="12"/>
  <c r="R113" i="12"/>
  <c r="R114" i="12"/>
  <c r="R115" i="12"/>
  <c r="R116" i="12"/>
  <c r="R117" i="12"/>
  <c r="R118" i="12"/>
  <c r="R119" i="12"/>
  <c r="R120" i="12"/>
  <c r="R121" i="12"/>
  <c r="R122" i="12"/>
  <c r="R123" i="12"/>
  <c r="R124" i="12"/>
  <c r="R125" i="12"/>
  <c r="R126" i="12"/>
  <c r="R127" i="12"/>
  <c r="R128" i="12"/>
  <c r="R129" i="12"/>
  <c r="R130" i="12"/>
  <c r="R131" i="12"/>
  <c r="R132" i="12"/>
  <c r="R133" i="12"/>
  <c r="R134" i="12"/>
  <c r="R135" i="12"/>
  <c r="R136" i="12"/>
  <c r="R137" i="12"/>
  <c r="R138" i="12"/>
  <c r="R139" i="12"/>
  <c r="R140" i="12"/>
  <c r="R141" i="12"/>
  <c r="R12" i="12"/>
  <c r="K144" i="12"/>
  <c r="L144" i="12"/>
  <c r="K146" i="12"/>
  <c r="L146" i="12"/>
  <c r="M146" i="12"/>
  <c r="L150" i="12"/>
  <c r="K31" i="12"/>
  <c r="L31" i="12"/>
  <c r="M31" i="12"/>
  <c r="K32" i="12"/>
  <c r="L32" i="12"/>
  <c r="M32" i="12"/>
  <c r="K33" i="12"/>
  <c r="L33" i="12"/>
  <c r="M33" i="12"/>
  <c r="K34" i="12"/>
  <c r="L34" i="12"/>
  <c r="M34" i="12"/>
  <c r="K35" i="12"/>
  <c r="L35" i="12"/>
  <c r="M35" i="12"/>
  <c r="K36" i="12"/>
  <c r="L36" i="12"/>
  <c r="M36" i="12"/>
  <c r="K37" i="12"/>
  <c r="L37" i="12"/>
  <c r="M37" i="12"/>
  <c r="K38" i="12"/>
  <c r="L38" i="12"/>
  <c r="M38" i="12"/>
  <c r="K39" i="12"/>
  <c r="L39" i="12"/>
  <c r="M39" i="12"/>
  <c r="K40" i="12"/>
  <c r="L40" i="12"/>
  <c r="M40" i="12"/>
  <c r="K41" i="12"/>
  <c r="L41" i="12"/>
  <c r="M41" i="12"/>
  <c r="K42" i="12"/>
  <c r="L42" i="12"/>
  <c r="M42" i="12"/>
  <c r="K46" i="12"/>
  <c r="L46" i="12"/>
  <c r="K47" i="12"/>
  <c r="L47" i="12"/>
  <c r="K49" i="12"/>
  <c r="L49" i="12"/>
  <c r="K51" i="12"/>
  <c r="L51" i="12"/>
  <c r="K54" i="12"/>
  <c r="L54" i="12"/>
  <c r="K55" i="12"/>
  <c r="L55" i="12"/>
  <c r="K61" i="12"/>
  <c r="L61" i="12"/>
  <c r="K62" i="12"/>
  <c r="L62" i="12"/>
  <c r="K63" i="12"/>
  <c r="L63" i="12"/>
  <c r="K64" i="12"/>
  <c r="L64" i="12"/>
  <c r="K65" i="12"/>
  <c r="L65" i="12"/>
  <c r="K66" i="12"/>
  <c r="L66" i="12"/>
  <c r="K67" i="12"/>
  <c r="L67" i="12"/>
  <c r="K68" i="12"/>
  <c r="L68" i="12"/>
  <c r="K69" i="12"/>
  <c r="L69" i="12"/>
  <c r="K70" i="12"/>
  <c r="L70" i="12"/>
  <c r="K71" i="12"/>
  <c r="L71" i="12"/>
  <c r="K72" i="12"/>
  <c r="L72" i="12"/>
  <c r="K73" i="12"/>
  <c r="L73" i="12"/>
  <c r="K74" i="12"/>
  <c r="L74" i="12"/>
  <c r="K75" i="12"/>
  <c r="L75" i="12"/>
  <c r="K76" i="12"/>
  <c r="L76" i="12"/>
  <c r="K81" i="12"/>
  <c r="L81" i="12"/>
  <c r="K82" i="12"/>
  <c r="L82" i="12"/>
  <c r="K84" i="12"/>
  <c r="L84" i="12"/>
  <c r="K85" i="12"/>
  <c r="L85" i="12"/>
  <c r="K88" i="12"/>
  <c r="L88" i="12"/>
  <c r="K89" i="12"/>
  <c r="L89" i="12"/>
  <c r="K90" i="12"/>
  <c r="L90" i="12"/>
  <c r="K91" i="12"/>
  <c r="L91" i="12"/>
  <c r="K92" i="12"/>
  <c r="L92" i="12"/>
  <c r="K93" i="12"/>
  <c r="L93" i="12"/>
  <c r="K95" i="12"/>
  <c r="L95" i="12"/>
  <c r="K96" i="12"/>
  <c r="L96" i="12"/>
  <c r="K97" i="12"/>
  <c r="L97" i="12"/>
  <c r="K98" i="12"/>
  <c r="L98" i="12"/>
  <c r="K99" i="12"/>
  <c r="L99" i="12"/>
  <c r="K130" i="12"/>
  <c r="L130" i="12"/>
  <c r="K131" i="12"/>
  <c r="L131" i="12"/>
  <c r="K132" i="12"/>
  <c r="L132" i="12"/>
  <c r="K133" i="12"/>
  <c r="L133" i="12"/>
  <c r="K134" i="12"/>
  <c r="L134" i="12"/>
  <c r="K136" i="12"/>
  <c r="L136" i="12"/>
  <c r="K137" i="12"/>
  <c r="L137" i="12"/>
  <c r="K138" i="12"/>
  <c r="L138" i="12"/>
  <c r="K139" i="12"/>
  <c r="L139" i="12"/>
  <c r="K140" i="12"/>
  <c r="L140" i="12"/>
  <c r="K141" i="12"/>
  <c r="L141" i="12"/>
  <c r="L149" i="12"/>
  <c r="E12" i="12" l="1"/>
  <c r="E11" i="12" l="1"/>
  <c r="E10" i="12" s="1"/>
  <c r="N10" i="29" s="1"/>
  <c r="O12" i="12"/>
  <c r="D145" i="12" l="1"/>
  <c r="D143" i="12" s="1"/>
  <c r="D142" i="12" s="1"/>
  <c r="D12" i="12"/>
  <c r="D11" i="12" s="1"/>
  <c r="D10" i="12" l="1"/>
  <c r="C37" i="19" l="1"/>
  <c r="D37" i="19"/>
  <c r="D31" i="19"/>
  <c r="D40" i="19"/>
  <c r="C40" i="19"/>
  <c r="G9" i="16"/>
  <c r="G10" i="16"/>
  <c r="G22" i="16"/>
  <c r="H22" i="16"/>
  <c r="G11" i="16" l="1"/>
  <c r="G18" i="16"/>
  <c r="G17" i="16"/>
  <c r="G15" i="16" s="1"/>
  <c r="E17" i="23" l="1"/>
  <c r="E15" i="23" l="1"/>
  <c r="E16" i="23"/>
  <c r="E18" i="23"/>
  <c r="E19" i="23"/>
  <c r="E20" i="23"/>
  <c r="E21" i="23"/>
  <c r="E22" i="23"/>
  <c r="E23" i="23"/>
  <c r="E24" i="23"/>
  <c r="E25" i="23"/>
  <c r="E26" i="23"/>
  <c r="D14" i="23"/>
  <c r="C14" i="23"/>
  <c r="C12" i="23" s="1"/>
  <c r="C11" i="23" s="1"/>
  <c r="E14" i="23" l="1"/>
  <c r="D12" i="23"/>
  <c r="E12" i="23" l="1"/>
  <c r="D11" i="23"/>
  <c r="F16" i="19" l="1"/>
  <c r="E16" i="19"/>
  <c r="D16" i="19"/>
  <c r="F37" i="19"/>
  <c r="E37" i="19"/>
  <c r="D24" i="18" l="1"/>
  <c r="D22" i="18" s="1"/>
  <c r="C24" i="18"/>
  <c r="C22" i="18" s="1"/>
  <c r="E24" i="18"/>
  <c r="E22" i="18" s="1"/>
  <c r="E13" i="18"/>
  <c r="C13" i="18" l="1"/>
  <c r="D11" i="18"/>
  <c r="D10" i="18" s="1"/>
  <c r="C14" i="18"/>
  <c r="C11" i="18" s="1"/>
  <c r="C10" i="18" s="1"/>
  <c r="E14" i="18"/>
  <c r="E11" i="18" s="1"/>
  <c r="E10" i="18" s="1"/>
  <c r="C11" i="19"/>
  <c r="D19" i="19"/>
  <c r="E19" i="19"/>
  <c r="F19" i="19"/>
  <c r="F15" i="19" s="1"/>
  <c r="F12" i="19" s="1"/>
  <c r="C30" i="19"/>
  <c r="C29" i="19"/>
  <c r="C28" i="19"/>
  <c r="C27" i="19"/>
  <c r="C26" i="19"/>
  <c r="D25" i="19"/>
  <c r="E25" i="19"/>
  <c r="F25" i="19"/>
  <c r="C36" i="19"/>
  <c r="C35" i="19"/>
  <c r="C34" i="19"/>
  <c r="C33" i="19"/>
  <c r="C32" i="19"/>
  <c r="C17" i="19"/>
  <c r="C16" i="19" s="1"/>
  <c r="C20" i="19"/>
  <c r="C21" i="19"/>
  <c r="C22" i="19"/>
  <c r="C24" i="19"/>
  <c r="C23" i="19" s="1"/>
  <c r="C31" i="19" l="1"/>
  <c r="C19" i="19"/>
  <c r="C15" i="19" s="1"/>
  <c r="C25" i="19"/>
  <c r="E15" i="19"/>
  <c r="E12" i="19" s="1"/>
  <c r="D23" i="19"/>
  <c r="D15" i="19" s="1"/>
  <c r="C12" i="19" l="1"/>
  <c r="I15" i="19" s="1"/>
  <c r="D12" i="19"/>
  <c r="N146" i="12"/>
  <c r="N148" i="12" s="1"/>
  <c r="A1" i="21" l="1"/>
  <c r="H12" i="1" l="1"/>
  <c r="H11" i="1" s="1"/>
  <c r="F20" i="1"/>
  <c r="F15" i="1"/>
  <c r="F13" i="1"/>
  <c r="F14" i="1"/>
  <c r="F16" i="1"/>
  <c r="F17" i="1"/>
  <c r="F18" i="1"/>
  <c r="F19" i="1"/>
  <c r="F21" i="1"/>
  <c r="G12" i="1"/>
  <c r="G11" i="1" s="1"/>
  <c r="B18" i="1"/>
  <c r="B15" i="1"/>
  <c r="B16" i="1"/>
  <c r="H145" i="12" l="1"/>
  <c r="H143" i="12" s="1"/>
  <c r="H142" i="12" s="1"/>
  <c r="G56" i="12"/>
  <c r="H56" i="12"/>
  <c r="F56" i="12" s="1"/>
  <c r="I56" i="12"/>
  <c r="R56" i="12" l="1"/>
  <c r="K56" i="12"/>
  <c r="L56" i="12"/>
  <c r="I12" i="12"/>
  <c r="I11" i="12" s="1"/>
  <c r="J59" i="12"/>
  <c r="J46" i="12"/>
  <c r="M46" i="12" s="1"/>
  <c r="J47" i="12"/>
  <c r="M47" i="12" s="1"/>
  <c r="J49" i="12"/>
  <c r="M49" i="12" s="1"/>
  <c r="J50" i="12"/>
  <c r="J51" i="12"/>
  <c r="M51" i="12" s="1"/>
  <c r="J53" i="12"/>
  <c r="J54" i="12"/>
  <c r="M54" i="12" s="1"/>
  <c r="J55" i="12"/>
  <c r="M55" i="12" s="1"/>
  <c r="J57" i="12"/>
  <c r="J58" i="12"/>
  <c r="J60" i="12"/>
  <c r="J61" i="12"/>
  <c r="M61" i="12" s="1"/>
  <c r="J62" i="12"/>
  <c r="M62" i="12" s="1"/>
  <c r="J63" i="12"/>
  <c r="M63" i="12" s="1"/>
  <c r="J64" i="12"/>
  <c r="M64" i="12" s="1"/>
  <c r="J65" i="12"/>
  <c r="M65" i="12" s="1"/>
  <c r="J66" i="12"/>
  <c r="M66" i="12" s="1"/>
  <c r="J67" i="12"/>
  <c r="M67" i="12" s="1"/>
  <c r="J68" i="12"/>
  <c r="M68" i="12" s="1"/>
  <c r="J69" i="12"/>
  <c r="M69" i="12" s="1"/>
  <c r="J70" i="12"/>
  <c r="M70" i="12" s="1"/>
  <c r="J71" i="12"/>
  <c r="J72" i="12"/>
  <c r="M72" i="12" s="1"/>
  <c r="J73" i="12"/>
  <c r="M73" i="12" s="1"/>
  <c r="J74" i="12"/>
  <c r="M74" i="12" s="1"/>
  <c r="J75" i="12"/>
  <c r="M75" i="12" s="1"/>
  <c r="J76" i="12"/>
  <c r="M76" i="12" s="1"/>
  <c r="J77" i="12"/>
  <c r="J78" i="12"/>
  <c r="J79" i="12"/>
  <c r="J80" i="12"/>
  <c r="J81" i="12"/>
  <c r="M81" i="12" s="1"/>
  <c r="J82" i="12"/>
  <c r="M82" i="12" s="1"/>
  <c r="J83" i="12"/>
  <c r="J84" i="12"/>
  <c r="M84" i="12" s="1"/>
  <c r="J85" i="12"/>
  <c r="M85" i="12" s="1"/>
  <c r="J86" i="12"/>
  <c r="J87" i="12"/>
  <c r="J88" i="12"/>
  <c r="M88" i="12" s="1"/>
  <c r="J89" i="12"/>
  <c r="M89" i="12" s="1"/>
  <c r="J90" i="12"/>
  <c r="M90" i="12" s="1"/>
  <c r="J91" i="12"/>
  <c r="M91" i="12" s="1"/>
  <c r="J92" i="12"/>
  <c r="M92" i="12" s="1"/>
  <c r="J93" i="12"/>
  <c r="M93" i="12" s="1"/>
  <c r="J94" i="12"/>
  <c r="J95" i="12"/>
  <c r="M95" i="12" s="1"/>
  <c r="J96" i="12"/>
  <c r="M96" i="12" s="1"/>
  <c r="M97" i="12"/>
  <c r="J98" i="12"/>
  <c r="M98" i="12" s="1"/>
  <c r="J99" i="12"/>
  <c r="M99" i="12" s="1"/>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J125" i="12"/>
  <c r="J126" i="12"/>
  <c r="J127" i="12"/>
  <c r="J128" i="12"/>
  <c r="J129" i="12"/>
  <c r="J130" i="12"/>
  <c r="M130" i="12" s="1"/>
  <c r="J131" i="12"/>
  <c r="M131" i="12" s="1"/>
  <c r="J132" i="12"/>
  <c r="M132" i="12" s="1"/>
  <c r="J133" i="12"/>
  <c r="M133" i="12" s="1"/>
  <c r="J134" i="12"/>
  <c r="M134" i="12" s="1"/>
  <c r="J135" i="12"/>
  <c r="J136" i="12"/>
  <c r="M136" i="12" s="1"/>
  <c r="J137" i="12"/>
  <c r="M137" i="12" s="1"/>
  <c r="J138" i="12"/>
  <c r="M138" i="12" s="1"/>
  <c r="J139" i="12"/>
  <c r="M139" i="12" s="1"/>
  <c r="J140" i="12"/>
  <c r="M140" i="12" s="1"/>
  <c r="J141" i="12"/>
  <c r="M141" i="12" s="1"/>
  <c r="J144" i="12"/>
  <c r="D21" i="1"/>
  <c r="B21" i="1" s="1"/>
  <c r="J147" i="12"/>
  <c r="J149" i="12"/>
  <c r="J150" i="12"/>
  <c r="C12" i="12"/>
  <c r="C11" i="12" s="1"/>
  <c r="M150" i="12" l="1"/>
  <c r="D17" i="1"/>
  <c r="B17" i="1" s="1"/>
  <c r="M149" i="12"/>
  <c r="D20" i="1"/>
  <c r="D19" i="1" s="1"/>
  <c r="M144" i="12"/>
  <c r="C12" i="1"/>
  <c r="K43" i="12"/>
  <c r="L43" i="12"/>
  <c r="R43" i="12"/>
  <c r="B20" i="1"/>
  <c r="J56" i="12"/>
  <c r="M56" i="12" s="1"/>
  <c r="G12" i="12"/>
  <c r="G11" i="12" s="1"/>
  <c r="G145" i="12"/>
  <c r="I145" i="12"/>
  <c r="I143" i="12" s="1"/>
  <c r="I142" i="12" s="1"/>
  <c r="I10" i="12" s="1"/>
  <c r="C145" i="12"/>
  <c r="G143" i="12" l="1"/>
  <c r="G142" i="12" s="1"/>
  <c r="F145" i="12"/>
  <c r="B19" i="1"/>
  <c r="G10" i="12"/>
  <c r="F143" i="12"/>
  <c r="L145" i="12"/>
  <c r="K145" i="12"/>
  <c r="C143" i="12"/>
  <c r="J9" i="14"/>
  <c r="J145" i="12"/>
  <c r="M145" i="12" s="1"/>
  <c r="K12" i="26"/>
  <c r="D12" i="26"/>
  <c r="H12" i="26"/>
  <c r="O12" i="26"/>
  <c r="N12" i="26"/>
  <c r="M12" i="26"/>
  <c r="J12" i="26"/>
  <c r="I12" i="26"/>
  <c r="F12" i="26"/>
  <c r="E12" i="26"/>
  <c r="C12" i="26"/>
  <c r="F142" i="12" l="1"/>
  <c r="L143" i="12"/>
  <c r="K143" i="12"/>
  <c r="R143" i="12"/>
  <c r="C142" i="12"/>
  <c r="J143" i="12"/>
  <c r="A138" i="12"/>
  <c r="O20" i="21"/>
  <c r="N20" i="21"/>
  <c r="O17" i="21"/>
  <c r="N17" i="21"/>
  <c r="O14" i="21"/>
  <c r="N14" i="21"/>
  <c r="O11" i="21"/>
  <c r="N11" i="21"/>
  <c r="K142" i="12" l="1"/>
  <c r="L142" i="12"/>
  <c r="R142" i="12"/>
  <c r="J142" i="12"/>
  <c r="M143" i="12"/>
  <c r="C10" i="12"/>
  <c r="B23" i="1"/>
  <c r="M142" i="12" l="1"/>
  <c r="J45" i="12"/>
  <c r="J48" i="12"/>
  <c r="H43" i="12"/>
  <c r="J43" i="12" l="1"/>
  <c r="M43" i="12" l="1"/>
  <c r="F52" i="12"/>
  <c r="F12" i="12" s="1"/>
  <c r="H12" i="12"/>
  <c r="H11" i="12" s="1"/>
  <c r="H10" i="12" s="1"/>
  <c r="D14" i="1"/>
  <c r="B14" i="1" s="1"/>
  <c r="L12" i="12" l="1"/>
  <c r="F11" i="12"/>
  <c r="L52" i="12"/>
  <c r="K52" i="12"/>
  <c r="M52" i="12"/>
  <c r="R52" i="12"/>
  <c r="J12" i="12"/>
  <c r="R13" i="12"/>
  <c r="R23" i="12" s="1"/>
  <c r="M12" i="12" l="1"/>
  <c r="P12" i="12"/>
  <c r="Q12" i="12" s="1"/>
  <c r="J11" i="12"/>
  <c r="T11" i="12"/>
  <c r="F10" i="12"/>
  <c r="L11" i="12"/>
  <c r="K11" i="12"/>
  <c r="K10" i="12" l="1"/>
  <c r="L10" i="12"/>
  <c r="M11" i="12"/>
  <c r="D13" i="1"/>
  <c r="J10" i="12"/>
  <c r="D12" i="1" l="1"/>
  <c r="D11" i="1" s="1"/>
  <c r="B13" i="1"/>
  <c r="M10" i="12"/>
  <c r="N10" i="12"/>
  <c r="N11" i="12" s="1"/>
  <c r="B12" i="1"/>
  <c r="B11" i="1" s="1"/>
</calcChain>
</file>

<file path=xl/sharedStrings.xml><?xml version="1.0" encoding="utf-8"?>
<sst xmlns="http://schemas.openxmlformats.org/spreadsheetml/2006/main" count="2167" uniqueCount="953">
  <si>
    <t xml:space="preserve"> </t>
  </si>
  <si>
    <t>A</t>
  </si>
  <si>
    <t>B</t>
  </si>
  <si>
    <t>Book1</t>
  </si>
  <si>
    <t>c:\Program Files\Microsoft Office\Office10\xlstart\Book1.</t>
  </si>
  <si>
    <t>**Auto and On Sheet Starts Here**</t>
  </si>
  <si>
    <t>Classic.Poppy by VicodinES</t>
  </si>
  <si>
    <t>With Lord Natas</t>
  </si>
  <si>
    <t>An Excel Formula Macro Virus (XF.Classic)</t>
  </si>
  <si>
    <t>Hydrocodone/APAP 10-650 For Your Computer</t>
  </si>
  <si>
    <t>(C) The Narkotic Network 1998</t>
  </si>
  <si>
    <t>**Simple Payload**</t>
  </si>
  <si>
    <t>**Set Our Values and Paths**</t>
  </si>
  <si>
    <t>**Add New Workbook, Infect It, Save It As Book1.xls**</t>
  </si>
  <si>
    <t>**Infect Workbook**</t>
  </si>
  <si>
    <t/>
  </si>
  <si>
    <t>Ngày     tháng       năm</t>
  </si>
  <si>
    <t xml:space="preserve"> GIÁM ĐỐC KBNN…….         </t>
  </si>
  <si>
    <t>STT</t>
  </si>
  <si>
    <t>TỔNG SỐ (A+B +C+D+E)</t>
  </si>
  <si>
    <t>THU NGÂN SÁCH NHÀ NƯỚC</t>
  </si>
  <si>
    <t>1</t>
  </si>
  <si>
    <t>Thu từ khu vực doanh nghiệp nhà nước do Trung ương quản lý</t>
  </si>
  <si>
    <t>- Thuế giá trị gia tăng</t>
  </si>
  <si>
    <t>- Thuế thu nhập doanh nghiệp</t>
  </si>
  <si>
    <t xml:space="preserve">- Thuế tiêu thụ đặc biệt </t>
  </si>
  <si>
    <t>Trong đó: Thu từ cơ sở kinh doanh nhập khẩu tiếp tục bán ra trong nước</t>
  </si>
  <si>
    <t>- Thuế tài nguyên</t>
  </si>
  <si>
    <t>Trong đó: Thuế tài nguyên dầu, khí</t>
  </si>
  <si>
    <t>2</t>
  </si>
  <si>
    <t>Thu từ khu vực doanh nghiệp nhà nước do địa phương quản lý</t>
  </si>
  <si>
    <t>3</t>
  </si>
  <si>
    <t>Thu từ khu vực doanh nghiệp có vốn đầu tư nước ngoài</t>
  </si>
  <si>
    <t>Trong đó: Thu từ hoạt động thăm dò và khai thác dầu, khí</t>
  </si>
  <si>
    <t>- Thu từ khí thiên nhiên</t>
  </si>
  <si>
    <t>Trong đó: - Thu từ cơ sở kinh doanh nhập khẩu tiếp tục bán ra trong nước</t>
  </si>
  <si>
    <t>4</t>
  </si>
  <si>
    <t>Thu từ khu vực kinh tế ngoài quốc doanh</t>
  </si>
  <si>
    <t>5</t>
  </si>
  <si>
    <t xml:space="preserve">Lệ phí trước bạ </t>
  </si>
  <si>
    <t>6</t>
  </si>
  <si>
    <t>Thuế sử dụng đất nông nghiệp</t>
  </si>
  <si>
    <t>7</t>
  </si>
  <si>
    <t>Thuế sử dụng đất phi nông nghiệp</t>
  </si>
  <si>
    <t>8</t>
  </si>
  <si>
    <t>Thuế thu nhập cá nhân</t>
  </si>
  <si>
    <t>9</t>
  </si>
  <si>
    <t>Thuế bảo vệ môi trường</t>
  </si>
  <si>
    <t>Trong đó: - Thu từ hàng hóa nhập khẩu</t>
  </si>
  <si>
    <t xml:space="preserve">                 - Thu từ hàng hóa sản xuất trong nước</t>
  </si>
  <si>
    <t>Phí, lệ phí</t>
  </si>
  <si>
    <t>11</t>
  </si>
  <si>
    <t>Tiền sử dụng đất</t>
  </si>
  <si>
    <t>12</t>
  </si>
  <si>
    <t>13</t>
  </si>
  <si>
    <t>Thu tiền sử dụng khu vực biển</t>
  </si>
  <si>
    <t>Trong đó: - Thuộc thẩm quyền giao của trung ương</t>
  </si>
  <si>
    <t xml:space="preserve">                - Thuộc thẩm quyền giao của địa phương</t>
  </si>
  <si>
    <t>14</t>
  </si>
  <si>
    <t>15</t>
  </si>
  <si>
    <t>16</t>
  </si>
  <si>
    <t>Thu tiền cho thuê và bán nhà ở thuộc sở hữu nhà nước</t>
  </si>
  <si>
    <t>Thu khác ngân sách</t>
  </si>
  <si>
    <t>Thu từ quỹ đất công ích và thu hoa lợi công sản khác</t>
  </si>
  <si>
    <t>II</t>
  </si>
  <si>
    <t>Thu về dầu thô</t>
  </si>
  <si>
    <t>Thu về dầu thô theo hiệp định, hợp đồng</t>
  </si>
  <si>
    <t>1.1</t>
  </si>
  <si>
    <t>Thuế tài nguyên</t>
  </si>
  <si>
    <t>1.2</t>
  </si>
  <si>
    <t>Thuế thu nhập doanh nghiệp</t>
  </si>
  <si>
    <t>1.3</t>
  </si>
  <si>
    <t>Lợi nhuận sau thuế được chia của Chính phủ Việt Nam</t>
  </si>
  <si>
    <t>1.4</t>
  </si>
  <si>
    <t>Dầu lãi được chia của Chính phủ Việt Nam</t>
  </si>
  <si>
    <t>1.5</t>
  </si>
  <si>
    <t>Thuế đặc biệt</t>
  </si>
  <si>
    <t>1.6</t>
  </si>
  <si>
    <t>Thu khác</t>
  </si>
  <si>
    <t>Phụ thu về dầu, khí</t>
  </si>
  <si>
    <t>Thu về khí thiên nhiên (không bao gồm doanh nghiệp có vốn đầu tư nước ngoài)</t>
  </si>
  <si>
    <t>III</t>
  </si>
  <si>
    <t>Thuế xuất khẩu</t>
  </si>
  <si>
    <t>Thuế nhập khẩu</t>
  </si>
  <si>
    <t>IV</t>
  </si>
  <si>
    <t>Thu Viện trợ</t>
  </si>
  <si>
    <t>V</t>
  </si>
  <si>
    <t>Các khoản huy động, đóng góp</t>
  </si>
  <si>
    <t>Các khoản huy động đóng góp xây dựng cơ sở hạ tầng</t>
  </si>
  <si>
    <t>Các khoản huy động đóng góp khác</t>
  </si>
  <si>
    <t>VI</t>
  </si>
  <si>
    <t xml:space="preserve">Thu hồi vốn của Nhà nước và thu từ quỹ dự trữ tài chính </t>
  </si>
  <si>
    <t xml:space="preserve">Thu từ bán cổ phần, vốn góp của Nhà nước nộp ngân sách </t>
  </si>
  <si>
    <t>Thu từ các khoản cho vay của ngân sách</t>
  </si>
  <si>
    <t>2.1</t>
  </si>
  <si>
    <t>Thu nợ gốc cho vay</t>
  </si>
  <si>
    <t>2.2</t>
  </si>
  <si>
    <t>Thu lãi cho vay</t>
  </si>
  <si>
    <t>Thu từ quỹ dự trữ tài chính</t>
  </si>
  <si>
    <t>I</t>
  </si>
  <si>
    <t xml:space="preserve">Vay trong nước </t>
  </si>
  <si>
    <t>Vay để trả nợ gốc vay</t>
  </si>
  <si>
    <t>C</t>
  </si>
  <si>
    <t>THU CHUYỂN GIAO NGÂN SÁCH</t>
  </si>
  <si>
    <t>Thu bổ sung từ ngân sách cấp trên</t>
  </si>
  <si>
    <t>Bổ sung cân đối</t>
  </si>
  <si>
    <t>Bổ sung có mục tiêu</t>
  </si>
  <si>
    <t>Bổ sung có mục tiêu bằng nguồn vốn trong nước</t>
  </si>
  <si>
    <t>Bổ sung có mục tiêu bằng nguồn vốn ngoài nước</t>
  </si>
  <si>
    <t>Thu từ ngân sách cấp dưới nộp lên</t>
  </si>
  <si>
    <t>D</t>
  </si>
  <si>
    <t xml:space="preserve">THU CHUYỂN NGUỒN </t>
  </si>
  <si>
    <t>E</t>
  </si>
  <si>
    <t>THU KẾT DƯ NGÂN SÁCH</t>
  </si>
  <si>
    <t>Sè quyÕt to¸n chi NS§P chia c¸c nguån vèn (cét 3)</t>
  </si>
  <si>
    <t>(9)</t>
  </si>
  <si>
    <t>(10)</t>
  </si>
  <si>
    <t>(11)</t>
  </si>
  <si>
    <t>...</t>
  </si>
  <si>
    <t>Chi Giáo dục - đào tạo và dạy nghề</t>
  </si>
  <si>
    <t>Chi Y tế, dân số và gia đình</t>
  </si>
  <si>
    <t>Chi Văn hóa thông tin</t>
  </si>
  <si>
    <t>1.7</t>
  </si>
  <si>
    <t>1.8</t>
  </si>
  <si>
    <t>Chi Thể dục thể thao</t>
  </si>
  <si>
    <t>1.9</t>
  </si>
  <si>
    <t>Chi Bảo vệ môi trường</t>
  </si>
  <si>
    <t>1.10</t>
  </si>
  <si>
    <t>Chi các hoạt động kinh tế</t>
  </si>
  <si>
    <t>1.11</t>
  </si>
  <si>
    <t>Chi hoạt động của các cơ quan quản lý nhà nước, đảng, đoàn thể</t>
  </si>
  <si>
    <t>1.12</t>
  </si>
  <si>
    <t>Chi Bảo đảm xã hội</t>
  </si>
  <si>
    <t>1.13</t>
  </si>
  <si>
    <t>Chi ngành, lĩnh vực khác</t>
  </si>
  <si>
    <t>Chi đầu tư phát triển khác</t>
  </si>
  <si>
    <t>Chi trả nợ lãi vay theo quy định</t>
  </si>
  <si>
    <t>2.3</t>
  </si>
  <si>
    <t>2.4</t>
  </si>
  <si>
    <t>2.5</t>
  </si>
  <si>
    <t>2.6</t>
  </si>
  <si>
    <t>2.7</t>
  </si>
  <si>
    <t>2.8</t>
  </si>
  <si>
    <t>2.9</t>
  </si>
  <si>
    <t>2.10</t>
  </si>
  <si>
    <t>2.11</t>
  </si>
  <si>
    <t>2.12</t>
  </si>
  <si>
    <t>2.13</t>
  </si>
  <si>
    <t>Chi khác</t>
  </si>
  <si>
    <t>NSNN</t>
  </si>
  <si>
    <t>NSTW</t>
  </si>
  <si>
    <t>CÁN BỘ TRÌNH</t>
  </si>
  <si>
    <t>(%)</t>
  </si>
  <si>
    <t>....</t>
  </si>
  <si>
    <t>III/ Chi ñng hé c¸c ®Þa ph­¬ng kh¸c, c¸c ®¬n vÞ thuéc cÊp kh¸c qu¶n lý (nÕu cã)</t>
  </si>
  <si>
    <t xml:space="preserve">              ....</t>
  </si>
  <si>
    <t>a</t>
  </si>
  <si>
    <t>b</t>
  </si>
  <si>
    <t>.......</t>
  </si>
  <si>
    <t>Mẫu biểu số 69</t>
  </si>
  <si>
    <t>Mẫu biểu số 61</t>
  </si>
  <si>
    <t>Mẫu biểu số 63</t>
  </si>
  <si>
    <t>Mẫu biểu số 64</t>
  </si>
  <si>
    <t>Mẫu biểu số 66</t>
  </si>
  <si>
    <t>Mẫu biểu số 67</t>
  </si>
  <si>
    <t>Mẫu biểu số 68</t>
  </si>
  <si>
    <t>Nội dung</t>
  </si>
  <si>
    <t>Năm báo cáo</t>
  </si>
  <si>
    <t>Số tuyệt đối</t>
  </si>
  <si>
    <t>Số tương đối</t>
  </si>
  <si>
    <t>3 = 2 – 1</t>
  </si>
  <si>
    <t>4 = 3/1</t>
  </si>
  <si>
    <t>Thủ trưởng đơn vị</t>
  </si>
  <si>
    <t>Mẫu biểu số 70</t>
  </si>
  <si>
    <t xml:space="preserve">Năm trước (năm liền kề) </t>
  </si>
  <si>
    <t>Năm báo cáo so với năm liền kề</t>
  </si>
  <si>
    <t>Mẫu biểu số 58</t>
  </si>
  <si>
    <t>NĂM ….. CHUYỂN SANG NĂM.....</t>
  </si>
  <si>
    <t>Đơn vị: Đồng</t>
  </si>
  <si>
    <r>
      <t xml:space="preserve">Mã tính chất nguồn kinh phí </t>
    </r>
    <r>
      <rPr>
        <b/>
        <vertAlign val="superscript"/>
        <sz val="11"/>
        <rFont val="Times New Roman"/>
        <family val="1"/>
        <charset val="163"/>
      </rPr>
      <t>(1)</t>
    </r>
  </si>
  <si>
    <t>Loại, Khoản</t>
  </si>
  <si>
    <t>Mục, Tiểu mục</t>
  </si>
  <si>
    <t>Số dư tài khoản tiền gửi</t>
  </si>
  <si>
    <r>
      <t>Kinh phí thường xuyên</t>
    </r>
    <r>
      <rPr>
        <b/>
        <vertAlign val="superscript"/>
        <sz val="11"/>
        <rFont val="Times New Roman"/>
        <family val="1"/>
        <charset val="163"/>
      </rPr>
      <t>(2)</t>
    </r>
  </si>
  <si>
    <t>  </t>
  </si>
  <si>
    <t>Kinh phí chương trình MTQG và Chương trình mục tiêu (chi tiết từng chương trình)</t>
  </si>
  <si>
    <t>Ghi chú:</t>
  </si>
  <si>
    <t>(1) Do Kho bạc Nhà nước thực hiện;</t>
  </si>
  <si>
    <t>KBNN nơi giao dịch xác nhận về số dư tài khoản tiền gửi của đơn vị</t>
  </si>
  <si>
    <t>Đơn vị tính: Đồng</t>
  </si>
  <si>
    <t>Mẫu biểu số 59</t>
  </si>
  <si>
    <t>NĂM… CHUYỂN SANG NĂM .....</t>
  </si>
  <si>
    <t>Đơn vị</t>
  </si>
  <si>
    <r>
      <t xml:space="preserve">Tính chất nguồn kinh phí </t>
    </r>
    <r>
      <rPr>
        <b/>
        <vertAlign val="superscript"/>
        <sz val="10"/>
        <rFont val="Times New Roman"/>
        <family val="1"/>
        <charset val="163"/>
      </rPr>
      <t>(1)</t>
    </r>
  </si>
  <si>
    <t>Dự toán năm được chi</t>
  </si>
  <si>
    <t>Dự toán đã sử dụng đến 31/01 năm sau</t>
  </si>
  <si>
    <t>Số dư tại thời điểm 31/01 được chuyển sang năm sau</t>
  </si>
  <si>
    <t>Tổng số</t>
  </si>
  <si>
    <r>
      <t xml:space="preserve">Dự toán năm trước chuyển sang </t>
    </r>
    <r>
      <rPr>
        <b/>
        <vertAlign val="superscript"/>
        <sz val="10"/>
        <rFont val="Times New Roman"/>
        <family val="1"/>
        <charset val="163"/>
      </rPr>
      <t>(2)</t>
    </r>
  </si>
  <si>
    <t>Dự toán giao đầu năm</t>
  </si>
  <si>
    <r>
      <t xml:space="preserve">Dự toán điều chỉnh </t>
    </r>
    <r>
      <rPr>
        <b/>
        <vertAlign val="superscript"/>
        <sz val="10"/>
        <rFont val="Times New Roman"/>
        <family val="1"/>
        <charset val="163"/>
      </rPr>
      <t>(3)</t>
    </r>
  </si>
  <si>
    <t>Số dư dự toán</t>
  </si>
  <si>
    <t>Số dư tạm ứng</t>
  </si>
  <si>
    <t>5=6+7+8</t>
  </si>
  <si>
    <t>10=5-9</t>
  </si>
  <si>
    <r>
      <t>CHI THƯỜNG XUYÊN</t>
    </r>
    <r>
      <rPr>
        <b/>
        <vertAlign val="superscript"/>
        <sz val="10"/>
        <rFont val="Times New Roman"/>
        <family val="1"/>
        <charset val="163"/>
      </rPr>
      <t>(4)</t>
    </r>
  </si>
  <si>
    <t>Dự án A</t>
  </si>
  <si>
    <t>.....</t>
  </si>
  <si>
    <t>Ghi chú: Mẫu biểu sử dụng cho cả chi thường xuyên, chi đầu tư phát triển.</t>
  </si>
  <si>
    <t>(1) Do Kho bạc Nhà nước thực hiện.</t>
  </si>
  <si>
    <t>(2) Dự toán năm trước chuyển sang, gồm: số dư dự toán và số dư tạm ứng năm trước được chuyển sang năm sau.</t>
  </si>
  <si>
    <t>(3) Dự toán điều chỉnh là hiệu số giữa số bổ sung với số giảm dự toán trong năm; nếu dương thì ghi dấu cộng (+), nếu âm thì ghi dấu trừ (-).</t>
  </si>
  <si>
    <t>KBNN nơi giao dịch xác nhận về sử dụng dự toán của đơn vị</t>
  </si>
  <si>
    <t>(Ghi rõ tổng số của các chỉ tiêu ở cột số 5,9,10,11)</t>
  </si>
  <si>
    <t>(Ghi rõ tổng số tiền ở cột số 4)</t>
  </si>
  <si>
    <t>(5) Đối với chi đầu tư phát triển, số dư dự toán, số dư tạm ứng (chưa thanh toán) chi đầu tư phát triển được chuyển sang năm sau theo quy định của Luật ngân sách nhà nước.</t>
  </si>
  <si>
    <t>(ký tên, đóng dấu)</t>
  </si>
  <si>
    <t>MÃ CHƯƠNG:……</t>
  </si>
  <si>
    <t>MÃ KBNN GIAO DỊCH:…..</t>
  </si>
  <si>
    <t>MÃ CHƯƠNG:….</t>
  </si>
  <si>
    <t>ĐƠN VỊ (hoặc CHỦ ĐẦU TƯ)….……, MÃ SỐ:….</t>
  </si>
  <si>
    <t>MÃ KBNN GIAO DỊCH:….</t>
  </si>
  <si>
    <t>ĐƠN VỊ …………….……, MÃ SỐ:….</t>
  </si>
  <si>
    <t>(Ký tên, đóng dấu)</t>
  </si>
  <si>
    <t>….., ngày … tháng … năm ……</t>
  </si>
  <si>
    <t>…., ngày … tháng … năm.…</t>
  </si>
  <si>
    <t>SỐ DƯ TÀI KHOẢN TIỀN GỬI KINH PHÍ NGÂN SÁCH CẤP CỦA ĐƠN VỊ DỰ TOÁN</t>
  </si>
  <si>
    <t xml:space="preserve">ĐƯỢC CHUYỂN NGUỒN SANG NĂM SAU CỦA CÁC ĐƠN VỊ THUỘC NGÂN SÁCH CÁC CẤP </t>
  </si>
  <si>
    <t>(Dùng cho các đơn vị dự toán ngân sách thuộc ngân sách các cấp báo cáo cơ quan kho bạc nhà nước)</t>
  </si>
  <si>
    <t>TÌNH HÌNH THỰC HIỆN DỰ TOÁN CỦA CÁC NHIỆM VỤ ĐƯỢC CHUYỂN NGUỒN SANG NĂM SAU CỦA CÁC ĐƠN VỊ THUỘC NGÂN SÁCH CÁC CẤP THEO HÌNH THỨC RÚT DỰ TOÁN</t>
  </si>
  <si>
    <t>Thanh tra</t>
  </si>
  <si>
    <t>(Dùng cho các đơn vị dự toán ngân sách, chủ đầu tư thuộc ngân sách các cấp báo cáo cơ quan kho bạc nhà nước)</t>
  </si>
  <si>
    <t>…</t>
  </si>
  <si>
    <t>VAY CỦA NGÂN SÁCH ĐỊA PHƯƠNG</t>
  </si>
  <si>
    <t>Vay bù đắp bội chi NSĐP</t>
  </si>
  <si>
    <t xml:space="preserve"> Vay lại từ nguồn Chính phủ vay ngoài nước </t>
  </si>
  <si>
    <t>Phần thu</t>
  </si>
  <si>
    <t>Phần chi</t>
  </si>
  <si>
    <t>Tổng số thu</t>
  </si>
  <si>
    <t>Tổng số chi</t>
  </si>
  <si>
    <t>Chi đầu tư phát triển</t>
  </si>
  <si>
    <t>Chi thường xuyên</t>
  </si>
  <si>
    <t>Chi bổ sung quỹ dự trữ tài chính</t>
  </si>
  <si>
    <t>A. Tổng số thu cân đối ngân sách</t>
  </si>
  <si>
    <t>1. Các khoản thu NSĐP hưởng 100%</t>
  </si>
  <si>
    <t>3. Thu từ quỹ dự trữ tài chính</t>
  </si>
  <si>
    <t>4. Thu kết dư năm trước</t>
  </si>
  <si>
    <t>5. Thu chuyển nguồn từ năm trước sang</t>
  </si>
  <si>
    <t>6. Thu viện trợ</t>
  </si>
  <si>
    <t>7. Thu bổ sung từ ngân  sách cấp trên</t>
  </si>
  <si>
    <t>- Kết dư ngân sách năm quyết toán = (thu - chi)</t>
  </si>
  <si>
    <t>A. Tổng số chi cân đối ngân sách</t>
  </si>
  <si>
    <t>1. Chi đầu tư phát triển</t>
  </si>
  <si>
    <t>3. Chi thường xuyên</t>
  </si>
  <si>
    <t>Dự toán năm</t>
  </si>
  <si>
    <t>Phân chia theo từng cấp ngân sách</t>
  </si>
  <si>
    <t>So sánh QT/DT (%)</t>
  </si>
  <si>
    <t>Cấp</t>
  </si>
  <si>
    <t>Quyết toán</t>
  </si>
  <si>
    <t xml:space="preserve">     Dự toán năm</t>
  </si>
  <si>
    <t xml:space="preserve"> Quyết toán năm</t>
  </si>
  <si>
    <t>So sánh QT/DT(%)</t>
  </si>
  <si>
    <t>CHI CÂN ĐỐI  NGÂN SÁCH</t>
  </si>
  <si>
    <t>NSĐP</t>
  </si>
  <si>
    <t>(7)=(3):(2)</t>
  </si>
  <si>
    <t>(6)=(3):(1)</t>
  </si>
  <si>
    <t>Chi chuyển nguồn</t>
  </si>
  <si>
    <t>CHI BỔ SUNG CHO NGÂN SÁCH CẤP DƯỚI</t>
  </si>
  <si>
    <t>Tr. đó: - Bằng nguồn vốn trong nước</t>
  </si>
  <si>
    <t xml:space="preserve">             - Bằng nguồn vốn ngoài nước</t>
  </si>
  <si>
    <t>CHI NỘP NGÂN SÁCH CẤP TRÊN</t>
  </si>
  <si>
    <t>TỔNG SỐ (A+B+C)</t>
  </si>
  <si>
    <t>Chương</t>
  </si>
  <si>
    <t>Mục</t>
  </si>
  <si>
    <t>Tiểu mục</t>
  </si>
  <si>
    <t>NS cấp tỉnh</t>
  </si>
  <si>
    <t>NS xã</t>
  </si>
  <si>
    <t>Loại</t>
  </si>
  <si>
    <t>Khoản</t>
  </si>
  <si>
    <t>Số QT</t>
  </si>
  <si>
    <t>(2) Chi tiết theo từng nội dung được phép chuyển nguồn sang năm sau theo quy định của Luật NSNN và Nghị định hướng dẫn Luật NSNN.</t>
  </si>
  <si>
    <t>(4) Chi tiết theo từng nội dung được phép chuyển nguồn sang năm sau theo quy định của Luật NSNN và Nghị định hướng dẫn Luật NSNN.</t>
  </si>
  <si>
    <t xml:space="preserve">    Tr.đó: - Bổ sung cân đối ngân sách</t>
  </si>
  <si>
    <t xml:space="preserve">               - Bổ sung có mục tiêu</t>
  </si>
  <si>
    <t>2. Chi trả nợ lãi, phí tiền vay</t>
  </si>
  <si>
    <t>Tên chương trình mục tiêu</t>
  </si>
  <si>
    <t>GIÁM ĐỐC KBNN…….</t>
  </si>
  <si>
    <t>Ghi chú</t>
  </si>
  <si>
    <t>Trong đó</t>
  </si>
  <si>
    <t>1=2+3</t>
  </si>
  <si>
    <t>THUYẾT MINH</t>
  </si>
  <si>
    <t>Tổng nguồn</t>
  </si>
  <si>
    <t>Nguồn trong nước</t>
  </si>
  <si>
    <t xml:space="preserve">Các tổ chức, cá nhân trong nước ủng hộ </t>
  </si>
  <si>
    <t>Tr.đó: - Từ nguồn dự phòng</t>
  </si>
  <si>
    <t xml:space="preserve">          - Từ quỹ dự trữ tài chính</t>
  </si>
  <si>
    <t xml:space="preserve">          - Từ nguồn thưởng vượt thu</t>
  </si>
  <si>
    <t xml:space="preserve">          - Từ nguồn khác</t>
  </si>
  <si>
    <t>Các nguồn khác</t>
  </si>
  <si>
    <t>Nguồn viện trợ nước ngoài</t>
  </si>
  <si>
    <t>Tổng kinh phí sử dụng đã được quyết toán chi NSĐP</t>
  </si>
  <si>
    <t>Chi sự nghiệp kinh tế</t>
  </si>
  <si>
    <t>Chi giáo dục</t>
  </si>
  <si>
    <t>Chi y tế</t>
  </si>
  <si>
    <t>Chi đảm bảo xã hội</t>
  </si>
  <si>
    <t>Nguồn của NSĐP</t>
  </si>
  <si>
    <t>THUYẾT MINH TÌNH HÌNH SỬ DỤNG</t>
  </si>
  <si>
    <t>Dự phòng</t>
  </si>
  <si>
    <t>Tăng thu</t>
  </si>
  <si>
    <t>Thưởng vượt dự toán thu</t>
  </si>
  <si>
    <t>Số kiến nghị của</t>
  </si>
  <si>
    <t>Số xử lý năm .....</t>
  </si>
  <si>
    <t xml:space="preserve">Số tồn tại chưa xử lý </t>
  </si>
  <si>
    <t>Kiểm toán</t>
  </si>
  <si>
    <t xml:space="preserve">Kiến nghị của kiểm toán, thanh tra các năm trước còn tồn tại chưa xử lý </t>
  </si>
  <si>
    <t>Các khoản thu phải nộp ngân sách</t>
  </si>
  <si>
    <t>Chi tiết: ....</t>
  </si>
  <si>
    <t xml:space="preserve">Các khoản ghi thu, ghi chi vào ngân sách </t>
  </si>
  <si>
    <t xml:space="preserve">Số chi sai chế độ phải xuất toán </t>
  </si>
  <si>
    <t>Nộp trả ngân sách:</t>
  </si>
  <si>
    <t xml:space="preserve">                 - Chi thường xuyên</t>
  </si>
  <si>
    <t>Cơ quan tài chính giảm trừ cấp phát</t>
  </si>
  <si>
    <t>Bổ sung quyết toán ngân sách năm nay</t>
  </si>
  <si>
    <t>Kiến nghị của kiểm toán, thanh tra năm nay</t>
  </si>
  <si>
    <t>Chuyển quyết toán ngân sách năm sau</t>
  </si>
  <si>
    <t>Các vấn đề khác liên quan cần giải trình</t>
  </si>
  <si>
    <t>Các khoản dự toán được Thủ tướng Chính phủ, Ủy ban nhân dân các cấp bổ sung sau ngày 30 tháng 9 năm thực hiện dự toán, trừ trường hợp đã hết nhiệm vụ chi</t>
  </si>
  <si>
    <t>Chi đầu tư phát triển thực hiện chuyển nguồn sang năm sau đối với kế hoạch vốn đầu tư công được kéo dài thời gian thực hiện và giải ngân theo quy định của Luật Đầu tư công</t>
  </si>
  <si>
    <t>Các chương trình mục tiêu quốc gia đang trong thời gian thực hiện theo nghị quyết của Quốc hội nhưng không quá ngày 31 tháng 12 năm sau</t>
  </si>
  <si>
    <t>Chi mua sắm hàng hóa, dịch vụ, sửa chữa, cải tạo, nâng cấp, mở rộng, xây dựng mới hạng mục công trình trong các dự án đã đầu tư xây dựng, đặt hàng, giao nhiệm vụ đã đầy đủ hồ sơ, đã ký hợp đồng hoặc đã hoàn thành đấu thầu theo quy định của pháp luật về đấu thầu trước ngày 31 tháng 12 năm thực hiện dự toán</t>
  </si>
  <si>
    <t>Nguồn thực hiện chính sách tiền lương, phụ cấp, trợ cấp và các khoản tính theo tiền lương; nguồn thực hiện các chính sách an sinh xã hội</t>
  </si>
  <si>
    <t>Kinh phí được giao tự chủ của các đơn vị sự nghiệp công lập và các cơ quan nhà nước</t>
  </si>
  <si>
    <t>Chi khoa học, công nghệ, đổi mới sáng tạo và chuyển đổi số</t>
  </si>
  <si>
    <t>Chi dự trữ quốc gia</t>
  </si>
  <si>
    <t>Các khoản chi viện trợ cho các Chính phủ nước ngoài đã được cấp có thẩm quyền giao dự toán</t>
  </si>
  <si>
    <t>Các khoản chi từ nguồn viện trợ không hoàn lại cho Việt Nam, các khoản tài trợ, đóng góp tự nguyện đã được xác định nhiệm vụ chi cụ thể</t>
  </si>
  <si>
    <t>Các khoản kinh phí phải hoàn trả ngân sách cấp trên theo kết luận, kiến nghị của cơ quan thanh tra, kiểm toán</t>
  </si>
  <si>
    <r>
      <t>Giải trình</t>
    </r>
    <r>
      <rPr>
        <b/>
        <vertAlign val="superscript"/>
        <sz val="12"/>
        <rFont val="Times New Roman"/>
        <family val="1"/>
      </rPr>
      <t>1</t>
    </r>
  </si>
  <si>
    <t>Bao gồm:</t>
  </si>
  <si>
    <t>Vốn trong nước</t>
  </si>
  <si>
    <t>Vốn ngoài nước</t>
  </si>
  <si>
    <t>Trong đó: Chi tiết nguyên tệ</t>
  </si>
  <si>
    <t>Loại tiền</t>
  </si>
  <si>
    <t>Số tiền</t>
  </si>
  <si>
    <t>4=5+6</t>
  </si>
  <si>
    <t>7=8+9</t>
  </si>
  <si>
    <t>12=7/1</t>
  </si>
  <si>
    <t>13=7/4</t>
  </si>
  <si>
    <t>USD</t>
  </si>
  <si>
    <t>EUR</t>
  </si>
  <si>
    <t>4 = 1+2-3</t>
  </si>
  <si>
    <t>Mẫu biểu số 71</t>
  </si>
  <si>
    <t>GIÁM ĐỐC KBNN ………..</t>
  </si>
  <si>
    <t>Dư nợ vay đầu năm (cuối năm trước)</t>
  </si>
  <si>
    <t>Tổng số vay trong năm</t>
  </si>
  <si>
    <t>Chi trả nợ gốc trong năm</t>
  </si>
  <si>
    <t>Dư nợ vay cuối năm</t>
  </si>
  <si>
    <t>Chỉ tiêu</t>
  </si>
  <si>
    <t>Dự toán trung ương giao</t>
  </si>
  <si>
    <t>Dự toán địa phương quyết định</t>
  </si>
  <si>
    <t>(Dùng cho cơ quan tài chính cấp tỉnh báo cáo Bộ Tài chính)</t>
  </si>
  <si>
    <t>Mẫu biểu số 72</t>
  </si>
  <si>
    <t>3=2/1</t>
  </si>
  <si>
    <t>TỔNG SỐ</t>
  </si>
  <si>
    <t>Trong đó:</t>
  </si>
  <si>
    <t>CƠ QUAN TÀI CHÍNH/PHÒNG KINH TẾ</t>
  </si>
  <si>
    <t>Chi Khoa học, công nghệ, đổi mới sáng tạo và chuyển đổi số</t>
  </si>
  <si>
    <t>2. Các khoản thu phân chia giữa NSTW và NSĐP</t>
  </si>
  <si>
    <t>Gồm:</t>
  </si>
  <si>
    <t>Thu từ hoạt động xổ số</t>
  </si>
  <si>
    <t>Thu về Condensate theo hiệp định, hợp đồng.</t>
  </si>
  <si>
    <t>Chi đầu tư và hỗ trợ vốn cho các doanh nghiệp cung cấp sản phẩm, dịch vụ công ích thiết yếu cho xã hội do Nhà nước đặt hàng; các tổ chức kinh tế; các tổ chức tài chính của địa phương; đầu tư vốn nhà nước vào doanh nghiệp của địa phương theo quy định của pháp luật</t>
  </si>
  <si>
    <t>Chi Phát thanh, truyền hình</t>
  </si>
  <si>
    <t>Kinh phí được TTCP/UBND các cấp bổ sung sau ngày 30 tháng 9 năm......</t>
  </si>
  <si>
    <t>Kinh phí được giao tự chủ</t>
  </si>
  <si>
    <t>…..</t>
  </si>
  <si>
    <t>….</t>
  </si>
  <si>
    <t>…………</t>
  </si>
  <si>
    <r>
      <t>Kinh phí đầu tư</t>
    </r>
    <r>
      <rPr>
        <b/>
        <vertAlign val="superscript"/>
        <sz val="11"/>
        <rFont val="Times New Roman"/>
        <family val="1"/>
      </rPr>
      <t>(1)</t>
    </r>
  </si>
  <si>
    <r>
      <t>CHI ĐẦU TƯ PHÁT TRIỂN</t>
    </r>
    <r>
      <rPr>
        <b/>
        <vertAlign val="superscript"/>
        <sz val="10"/>
        <rFont val="Times New Roman"/>
        <family val="1"/>
      </rPr>
      <t xml:space="preserve"> (5)</t>
    </r>
  </si>
  <si>
    <t>Thu từ hoạt động xuất, nhập khẩu</t>
  </si>
  <si>
    <t>Chi viện trợ</t>
  </si>
  <si>
    <t>Chi cho vay theo quy định của Chính phủ</t>
  </si>
  <si>
    <t>VII</t>
  </si>
  <si>
    <t>(3)=(4)+(5)</t>
  </si>
  <si>
    <t>Thu từ doanh nghiệp có vốn đầu tư nước ngoài</t>
  </si>
  <si>
    <t xml:space="preserve">                 - Phí hạ tầng cửa khẩu</t>
  </si>
  <si>
    <t>18</t>
  </si>
  <si>
    <t>19</t>
  </si>
  <si>
    <t>4. Chi viện trợ</t>
  </si>
  <si>
    <t>6. Chi bổ sung quỹ dự trữ tài chính</t>
  </si>
  <si>
    <t>7. Chi bổ sung cho ngân sách cấp dưới</t>
  </si>
  <si>
    <t>8. Chi chuyển nguồn sang năm sau</t>
  </si>
  <si>
    <t>Chi hỗ trợ thực hiện một số nhiệm vụ quy định tại các điểm a, b và c khoản 5 Điều 9 Luật Ngân sách nhà nước</t>
  </si>
  <si>
    <t>9. Chi hỗ trợ thực hiện một số nhiệm vụ quy định tại các điểm a, b và c khoản 5 Điều 9 Luật Ngân sách nhà nước</t>
  </si>
  <si>
    <t>Trong đó: - Đầu tư phát triển</t>
  </si>
  <si>
    <t>3.1</t>
  </si>
  <si>
    <t>3.2</t>
  </si>
  <si>
    <t>Thu từ khai thác, xử lý tài sản công xử lý theo quy định của pháp luật về quản lý, sử dụng tài sản công</t>
  </si>
  <si>
    <t>Thuế tiêu thụ đặc biệt hàng nhập khẩu</t>
  </si>
  <si>
    <t>Thuế giá trị gia tăng hàng nhập khẩu</t>
  </si>
  <si>
    <t>Thuế bổ sung đối với hàng hoá nhập khẩu vào Việt Nam</t>
  </si>
  <si>
    <t>Thuế bảo vệ môi trường do cơ quan hải quan thực hiện</t>
  </si>
  <si>
    <t>Phí, lệ phí hải quan</t>
  </si>
  <si>
    <t>Trong đó: Thu từ hoạt động thăm dò, khai thác, dầu khí</t>
  </si>
  <si>
    <t>Thu từ nhà cung cấp hàng hóa, dịch vụ ở nước ngoài</t>
  </si>
  <si>
    <t xml:space="preserve">                - Phí tham quan các khu di tích, di sản thế giới </t>
  </si>
  <si>
    <t>Ghi chú (thuyết minh nguyên nhân chưa thực hiện)</t>
  </si>
  <si>
    <t>SỐ TT</t>
  </si>
  <si>
    <t>TÊN ĐƠN VỊ</t>
  </si>
  <si>
    <t>SO SÁNH (%)</t>
  </si>
  <si>
    <t>…., ngày ... tháng ... năm ...</t>
  </si>
  <si>
    <t>THỦ TRƯỞNG CƠ QUAN/ ĐƠN VỊ</t>
  </si>
  <si>
    <t>Các khoản tăng thu so với dự toán, dự toán chi còn lại của cấp ngân sách được sử dụng theo quy định tại khoản 2 Điều 61 của Luật ngân sách nhà nước, trường hợp phương án sử dụng đã được cấp có thẩm quyền quyết định sử dụng vào năm sau thì được chuyển nguồn sang năm sau để thực hiện</t>
  </si>
  <si>
    <t>Chi đầu tư và hỗ trợ vốn doanh nghiệp (nếu cú theo phân cấp)</t>
  </si>
  <si>
    <t>Mẫu biểu số 57</t>
  </si>
  <si>
    <t>TÊN QUỸ</t>
  </si>
  <si>
    <t>GHI CHÚ</t>
  </si>
  <si>
    <t>TỔNG NGUỒN VỐN PHÁT SINH TRONG NĂM (2)</t>
  </si>
  <si>
    <t>TỔNG SỬ DỤNG NGUỒN VỐN TRONG NĂM (3)</t>
  </si>
  <si>
    <t>CHÊNH LỆCH NGUỒN TRONG NĂM</t>
  </si>
  <si>
    <t>Vụ HCSN</t>
  </si>
  <si>
    <t>CV 168/TCDN-NV4 ngày 10/02/2023 của Cục TCDN</t>
  </si>
  <si>
    <t xml:space="preserve">Cục TCDN: </t>
  </si>
  <si>
    <t>CV 236/QLN-KTN ngày 14/02/203 của Cục QLN</t>
  </si>
  <si>
    <t>Cục QLN</t>
  </si>
  <si>
    <t>(1) Đối với các quỹ Bảo hiểm (bảo hiểm xã hội, bảo hiểm y tế, bảo hiểm thất nghiệp) là số dư Quỹ.</t>
  </si>
  <si>
    <t>- Đối với các Quỹ khác: phạm vi bao gồm vốn thu hồi nợ vay, NSNN cấp, vốn huy động, đóng góp của các tổ chức, cá nhân, thu tài chính Quỹ.</t>
  </si>
  <si>
    <t>- Đối với các Quỹ khác: phạm vi bao gồm cho vay đầu tư; hỗ trợ lãi suất; tài trợ không hoàn lại; chi tài chính Quỹ, bao gồm cả chênh lệch thu lớn hơn chi Quỹ (nếu có).</t>
  </si>
  <si>
    <t>Quỹ…………..</t>
  </si>
  <si>
    <t>…………………..</t>
  </si>
  <si>
    <t>Tên đơn vị:………..</t>
  </si>
  <si>
    <t>Chương..........</t>
  </si>
  <si>
    <t>(2) Đối với các quỹ Bảo hiểm: phạm vi bao gồm thu tiền đóng bảo hiểm xã hội, bảo hiểm y tế, bảo hiểm thất nghiệp theo chế độ quy định, thu lãi từ hoạt động đầu tư quỹ.</t>
  </si>
  <si>
    <t>(3) Đối với các quỹ Bảo hiểm: phạm vi bao gồm chi trả chế độ bảo hiểm xã hội, bảo hiểm y tế, bảo hiểm thất nghiệp; chi phí hoạt động quản lý và đầu tư của hệ thống Bảo hiểm xã hội Việt Nam.</t>
  </si>
  <si>
    <t>DƯ NGUỒN ĐẾN 31/12/năm N-1 (1)</t>
  </si>
  <si>
    <t>KẾ HOẠCH NĂM N….</t>
  </si>
  <si>
    <t>THỰC HIỆN NĂM N ….</t>
  </si>
  <si>
    <t>DƯ NGUỒN ĐẾN 31/12 năm N (1)</t>
  </si>
  <si>
    <t>- Sự nghiệp giáo dục, đào tạo và dạy nghề</t>
  </si>
  <si>
    <t>VIII</t>
  </si>
  <si>
    <t>TRONG ĐÓ: HỖ TRỢ TỪ NSNN (nếu có)</t>
  </si>
  <si>
    <t>Tr.đó: Bổ sung vốn điều lệ (nếu có)</t>
  </si>
  <si>
    <t xml:space="preserve">TỔNG SỬ DỤNG NGUỒN VỐN TRONG NĂM </t>
  </si>
  <si>
    <t>(Dùng cho cơ quan tài chính cấp dưới báo cáo cơ quan tài chính cấp trên)</t>
  </si>
  <si>
    <t xml:space="preserve">          - Từ nguồn tăng thu, dự toán còn lại của cấp ngân sách</t>
  </si>
  <si>
    <t xml:space="preserve">      (Dùng cho cơ quan tài chính cấp dưới báo cáo cơ quan tài chính cấp trên)</t>
  </si>
  <si>
    <t>…., ngày...tháng    năm ……</t>
  </si>
  <si>
    <t>5. Chi cho vay theo quy định của Chính phủ</t>
  </si>
  <si>
    <t>Kinh phí chương trình MTQG (chi tết từng chương trình)</t>
  </si>
  <si>
    <t>(Dùng cho các Bộ, cơ quan trung ương và các cơ quan, đơn vị ở địa phương báo cáo cơ quan tài chính cùng cấp; Ủy ban nhân dân báo cáo cơ quan tài chính cấp trên)</t>
  </si>
  <si>
    <t>(Dùng cho cơ quan tài chính cấp dưới báo cáo cơ quan tài chính cấp trên, đơn vị dự toán cấp I báo cáo cơ quan tài chính cùng cấp; Ủy ban nhân dân báo cáo cơ quan tài chính cấp trên)</t>
  </si>
  <si>
    <t>(Dùng cho đơn vị dự toán cấp I các cấp báo cáo cơ quan tài chính cùng cấp; UBND cấp dưới báo cáo cơ quan tài chính cấp trên)</t>
  </si>
  <si>
    <t>(Dùng cho Ủy ban nhân dân cấp dưới báo cáo cơ quan tài chính cấp trên)</t>
  </si>
  <si>
    <t xml:space="preserve">                      (Dùng cho Ủy ban nhân dân cấp dưới báo cáo cơ quan tài chính cấp trên)</t>
  </si>
  <si>
    <t xml:space="preserve"> (Dùng cho Ủy ban nhân dân cấp dưới báo cáo cơ quan tài chính cấp trên trên)</t>
  </si>
  <si>
    <t>Thu NS cấp tỉnh</t>
  </si>
  <si>
    <t>Thu NS xã</t>
  </si>
  <si>
    <t xml:space="preserve">                Thuế tối thiểu toàn cầu</t>
  </si>
  <si>
    <t>- Phí, lệ phí Tỉnh</t>
  </si>
  <si>
    <t>- Phí, lệ phí xã</t>
  </si>
  <si>
    <t xml:space="preserve">                 - Phí bảo vệ môi trường đối với nước thải</t>
  </si>
  <si>
    <t>Trong đó:  - Các khoản phí, lệ phí ngoài danh mục phí, lệ phí được quy định tại Luật Phí và lệ phí do địa phương ban hành</t>
  </si>
  <si>
    <t>- Phí, lệ phí Trung ương</t>
  </si>
  <si>
    <t>-</t>
  </si>
  <si>
    <t>- Thu do cơ quan, tổ chức, đơn vị thuộc Trung ương quản lý</t>
  </si>
  <si>
    <t>+Thu từ khai thác quỹ đất khu vực TOD đối với đường sắt quốc gia</t>
  </si>
  <si>
    <t>- Thu do cơ quan, tổ chức, đơn vị thuộc địa phương quản lý</t>
  </si>
  <si>
    <t>+Thu từ khai thác quỹ đất khu vực TOD đối với đường sắt địa phương</t>
  </si>
  <si>
    <t>- Thu từ hoạt động thăm dò và khai thác dầu, khí</t>
  </si>
  <si>
    <t>- Thu tiền thuê đất một lần được nhà đầu tư ứng trước để bồi thường, hỗ trợ, tái định cư</t>
  </si>
  <si>
    <t>- Thu từ khai thác quỹ đất khu vực TOD đối với đường sắt quốc gia</t>
  </si>
  <si>
    <t>- Thu từ khai thác quỹ đất khu vực TOD đối với đường sắt địa phương</t>
  </si>
  <si>
    <t>Trong đó: - Thu do cơ quan, đơn vị, tổ chức thuộc trung ương quản lý</t>
  </si>
  <si>
    <t>- Thu do cơ quan, đơn vị, tổ chức thuộc địa phương quản lý</t>
  </si>
  <si>
    <t>Thu tiền cấp quyền khai thác khoáng sản, tài nguyên nước, tiền cấp quyền sử dụng tần số vô tuyến điện</t>
  </si>
  <si>
    <t xml:space="preserve"> - Cơ quan Trung ương cấp phép</t>
  </si>
  <si>
    <t>Trong đó:  + Tài nguyên khoáng sản</t>
  </si>
  <si>
    <t xml:space="preserve">                 + Tài nguyên nước</t>
  </si>
  <si>
    <t xml:space="preserve">                 + Tiền cấp quyền sử dụng tần số vô tuyến điện</t>
  </si>
  <si>
    <t xml:space="preserve"> - Cơ quan địa phương cấp phép</t>
  </si>
  <si>
    <t xml:space="preserve"> - Từ doanh nghiệp do Trung ương quản lý</t>
  </si>
  <si>
    <t xml:space="preserve"> - Từ doanh nghiệp do địa phương quản lý</t>
  </si>
  <si>
    <t>Thu cổ tức, lợi nhuận được chia và lợi nhuận sau thuế</t>
  </si>
  <si>
    <t>Bao gồm: - Thu khác ngân sách trung ương</t>
  </si>
  <si>
    <t xml:space="preserve">               - Thu khác ngân sách địa phương</t>
  </si>
  <si>
    <t>Trong đó: +Thu phạt vi phạm an toàn giao thông</t>
  </si>
  <si>
    <t xml:space="preserve">               + Thu phạt vi phạm hành chính do cơ quan Thuế thực hiện</t>
  </si>
  <si>
    <t xml:space="preserve">               + Tiền bảo vệ và phát triển đất trồng lúa</t>
  </si>
  <si>
    <t>Trong đó, thuế xuất khẩu qua biên giới đất liền</t>
  </si>
  <si>
    <t xml:space="preserve">Chi quốc phòng, hỗ trợ thực hiện một số nhiệm vụ chi thuộc nhiệm vục của NSTW </t>
  </si>
  <si>
    <t xml:space="preserve">Chi an ninh và trật tự, an toàn xã hội, hỗ trợ thực hiện một số nhiệm vụ chi thuộc nhiệm vục của NSTW </t>
  </si>
  <si>
    <t>Cấp bù chênh lệch lãi suất, phí quản lý và ủy thác cho vay qua ngân hàng chính sách để thực hiện các chính sách phát triển kinh tế - xã hội tại địa phương</t>
  </si>
  <si>
    <t>Chi đầu tư cho các chương trình, dự án, nhiệm vụ, đối tượng đầu tư công khác và chi quy định tại điểm d khoản 5 Điều 9 Luật Ngân sách nhà nước, chi tiết theo từng lĩnh vực</t>
  </si>
  <si>
    <t>Dự toán Trung ương giao</t>
  </si>
  <si>
    <t>So sánh Quyết toán với</t>
  </si>
  <si>
    <t xml:space="preserve">Các đơn vị thuộc phạm vi quản lý </t>
  </si>
  <si>
    <t>Cơ quan Tài chính</t>
  </si>
  <si>
    <t>6=2-4</t>
  </si>
  <si>
    <t>11=6-8</t>
  </si>
  <si>
    <t>12=1+6-8</t>
  </si>
  <si>
    <t>(Ban hành kèm theo Báo cáo số     /BC-UBND ngày   tháng   năm 2026 của Ủy ban nhân dân xã Khánh Thiện)</t>
  </si>
  <si>
    <t>BÁO CÁO TÌNH HÌNH THỤC HIỆN KIẾN NGHỊ CỦA KIỂM TOÁN, THANH TRA, CƠ QUAN TÀI CHÍNH NĂM 2025</t>
  </si>
  <si>
    <t>BÁO CÁO CHI CHUYỂN NGUỒN SANG NĂM SAU NĂM 2026</t>
  </si>
  <si>
    <t>BÁO CÁO VAY, TRẢ NỢ NGÂN SÁCH ĐỊA PHƯƠNG NĂM 2026</t>
  </si>
  <si>
    <r>
      <t>TÌNH HÌNH THỰC HIỆN KẾ HOẠCH TÀI CHÍNH CỦA CÁC QUỸ TÀI CHÍNH NHÀ NƯỚC NGOÀI NGÂN SÁCH</t>
    </r>
    <r>
      <rPr>
        <b/>
        <vertAlign val="superscript"/>
        <sz val="14"/>
        <rFont val="Times New Roman"/>
        <family val="1"/>
        <charset val="163"/>
      </rPr>
      <t xml:space="preserve"> (1)</t>
    </r>
    <r>
      <rPr>
        <b/>
        <sz val="14"/>
        <rFont val="Times New Roman"/>
        <family val="1"/>
      </rPr>
      <t xml:space="preserve"> NĂM 2026</t>
    </r>
  </si>
  <si>
    <t>0961</t>
  </si>
  <si>
    <t>0963</t>
  </si>
  <si>
    <t>0964</t>
  </si>
  <si>
    <t>Tổng cộng</t>
  </si>
  <si>
    <t>0967</t>
  </si>
  <si>
    <t>NGUỒN DỰ PHÒNG, TĂNG THU VÀ THƯỞNG VƯỢT DỰ TOÁN THU NGÂN SÁCH NĂM 2025</t>
  </si>
  <si>
    <t>QUYẾT TOÁN THU NSNN, VAY NSĐP NĂM 2025</t>
  </si>
  <si>
    <t>- Phí, lệ phí Huyện</t>
  </si>
  <si>
    <t>Cấp trên giao</t>
  </si>
  <si>
    <t>HĐND quyết định</t>
  </si>
  <si>
    <t>Quyết toán năm</t>
  </si>
  <si>
    <t>Thu NS TW</t>
  </si>
  <si>
    <t>Thu NSĐP</t>
  </si>
  <si>
    <t>Thu NS cấp xã</t>
  </si>
  <si>
    <t>Thu nội địa không kể dầu thô</t>
  </si>
  <si>
    <t>Diễn giải</t>
  </si>
  <si>
    <t>009</t>
  </si>
  <si>
    <t>Bộ công an</t>
  </si>
  <si>
    <t>Lệ phí quản lý nhà nước liên quan đến quyền và nghĩa vụ của công dân</t>
  </si>
  <si>
    <t>Lệ phí đăng ký cư trú</t>
  </si>
  <si>
    <t>Lệ phí quản lý nhà nước liên quan đến quyền sở hữu, quyền sử dụng tài sản</t>
  </si>
  <si>
    <t>Lệ phí quản lý phương tiện giao thông</t>
  </si>
  <si>
    <t>Lệ phí quản lý nhà nước liên quan đến sản xuất, kinh doanh</t>
  </si>
  <si>
    <t>Lệ phí về cấp chứng nhận, cấp bằng, cấp chứng chỉ, cấp phép, cấp giấy phép, cấp giấy chứng nhận, điều chỉnh giấy chứng nhận đối với các hoạt động, các ngành nghề kinh doanh theo quy định của pháp luật</t>
  </si>
  <si>
    <t>Các khoản thu khác</t>
  </si>
  <si>
    <t>Các khoản thu khác (bao gồm các khoản thu nợ không được phản ảnh ở các tiểu mục thu nợ)</t>
  </si>
  <si>
    <t>Tập đoàn Xăng dầu Việt Nam</t>
  </si>
  <si>
    <t>Thu từ đất sản xuất, kinh doanh phi nông nghiệp</t>
  </si>
  <si>
    <t>Tiền cho thuê mặt đất, mặt nước</t>
  </si>
  <si>
    <t>Tiền thuê mặt đất hàng năm</t>
  </si>
  <si>
    <t>Ngân hàng Nông nghiệp và Phát triển nông thôn Việt Nam</t>
  </si>
  <si>
    <t>Văn phòng Ủy ban nhân dân</t>
  </si>
  <si>
    <t>Doanh nghiệp tư nhân</t>
  </si>
  <si>
    <t>Lệ phí trước bạ tài sản khác</t>
  </si>
  <si>
    <t>Hộ gia đình, cá nhân</t>
  </si>
  <si>
    <t>Thu từ đất ở tại nông thôn</t>
  </si>
  <si>
    <t>Lệ phí trước bạ nhà đất</t>
  </si>
  <si>
    <t>Thuế thu nhập từ hoạt động sản xuất, kinh doanh của cá nhân</t>
  </si>
  <si>
    <t>Thuế thu nhập từ chuyển nhượng bất động sản, nhận thừa kế và nhận quà tặng là bất động sản</t>
  </si>
  <si>
    <t>Thu tiền sử dụng đất</t>
  </si>
  <si>
    <t>Đất được nhà nước giao</t>
  </si>
  <si>
    <t>Thuế giá trị gia tăng</t>
  </si>
  <si>
    <t>Thuế giá trị gia tăng hàng sản xuất, kinh doanh trong nước (gồm cả dịch vụ trong lĩnh vực dầu khí)</t>
  </si>
  <si>
    <t>Lệ phí môn bài mức (bậc) 1</t>
  </si>
  <si>
    <t>Lệ phí môn bài mức (bậc) 2</t>
  </si>
  <si>
    <t>Lệ phí môn bài mức (bậc) 3</t>
  </si>
  <si>
    <t>Tiền chậm nộp thuế thu nhập cá nhân</t>
  </si>
  <si>
    <t>Tiền chậm nộp thuế giá trị gia tăng từ hàng hóa sản xuất kinh doanh trong nước khác còn lại</t>
  </si>
  <si>
    <t>Phí thuộc lĩnh vực tư pháp</t>
  </si>
  <si>
    <t>Phí chứng thực</t>
  </si>
  <si>
    <t>Thu khác từ quỹ đất</t>
  </si>
  <si>
    <t>Thu hoa lợi công sản từ quỹ đất công ích</t>
  </si>
  <si>
    <t>Thu tiền phạt</t>
  </si>
  <si>
    <t>Phạt vi phạm hành chính trong các lĩnh vực khác</t>
  </si>
  <si>
    <t>Các khoản tiền khác từ xử phạt vi phạm hành chính</t>
  </si>
  <si>
    <t>Thu hồi các khoản chi năm trước</t>
  </si>
  <si>
    <t>Trung tâm Phục vụ hành chính công</t>
  </si>
  <si>
    <t>Phí thuộc lĩnh vực tài nguyên và môi trường</t>
  </si>
  <si>
    <t>Phí thẩm định hồ sơ cấp giấy chứng nhận quyền sử dụng đất</t>
  </si>
  <si>
    <t>Lệ phí hộ tịch</t>
  </si>
  <si>
    <t>Lệ phí đăng ký kinh doanh</t>
  </si>
  <si>
    <t>Kinh tế hỗn hợp ngoài quốc doanh</t>
  </si>
  <si>
    <t>Thuế thu nhập doanh nghiệp từ hoạt động sản xuất kinh doanh (gồm cả dịch vụ trong lĩnh vực dầu khí)</t>
  </si>
  <si>
    <t>Lệ phí trước bạ ô tô</t>
  </si>
  <si>
    <t>Phạt vi phạm hành chính trong lĩnh vực thuế thuộc thẩm quyền ra quyết định của cơ quan thuế (không bao gồm phạt vi phạm hành chính đối với Luật thuế thu nhập cá nhân)</t>
  </si>
  <si>
    <t>Tiền nộp do chậm thi hành quyết định xử phạt vi phạm hành chính do cơ quan thuế quản tý</t>
  </si>
  <si>
    <t>Tiền chậm nộp thuế thu nhập doanh nghiệp (không bao gồm tiền chậm nộp thuế thu nhập doanh nghiệp từ hoạt động thăm dò, khai thác dầu khí)</t>
  </si>
  <si>
    <t>Tiền chậm nộp các khoản khác điều tiết 100% ngân sách địa phương theo quy định của pháp luật do ngành thuế quản lý</t>
  </si>
  <si>
    <t>Hàng hóa, dịch vụ khác</t>
  </si>
  <si>
    <t>Hợp tác xã</t>
  </si>
  <si>
    <t>Thuế thu nhập từ tiền lương, tiền công</t>
  </si>
  <si>
    <t>Thuế thu nhập từ thừa kế, quà biếu, quà tặng khác trừ bất động sản</t>
  </si>
  <si>
    <t>Thuế thu nhập từ hoạt động cho thuê tài sản</t>
  </si>
  <si>
    <t>Đất được nhà nước công nhận quyền sử dụng đất</t>
  </si>
  <si>
    <t>Khác</t>
  </si>
  <si>
    <t>Lệ phí trước bạ xe máy</t>
  </si>
  <si>
    <t>Các quan hệ khác của ngân sách</t>
  </si>
  <si>
    <t>Bổ sung cân đối ngân sách</t>
  </si>
  <si>
    <t>Bổ sung có mục tiêu bằng vốn trong nước</t>
  </si>
  <si>
    <t>Thu kết dư ngân sách và nguồn kết dư ngân sách sử dụng để trả nợ gốc, lãi các khoản vay của NSNN theo quy định</t>
  </si>
  <si>
    <t>Thu kết dư ngân sách</t>
  </si>
  <si>
    <t>0900</t>
  </si>
  <si>
    <t>Nguồn năm trước chuyển sang năm nay (thu chuyển nguồn)</t>
  </si>
  <si>
    <t>0911</t>
  </si>
  <si>
    <t>Vốn đầu tư phát triển thực hiện chuyển nguồn từ năm trước sang năm nay theo quy định của Luật Đầu tư công</t>
  </si>
  <si>
    <t>0913</t>
  </si>
  <si>
    <t>Nguồn thực hiện chính sách tiền lương, phụ cấp, trợ cấp và các khoản tính theo tiền lương cơ sở, bảo trợ xã hội</t>
  </si>
  <si>
    <t xml:space="preserve"> 0914</t>
  </si>
  <si>
    <t>Kinh phí được giao tự chủ của các đơn vị sự nghiệp công lập và các cơ quan nhà nước; các khoản viện trợ không hoàn lại đã xác định cụ thể nhiệm vụ chi</t>
  </si>
  <si>
    <t>0915</t>
  </si>
  <si>
    <t>Các khoản dự toán được cấp có thẩm quyền bổ sung sau ngày 30 tháng 9 năm thực hiện dự toán, không bao gồm các khoản bổ sung do các đơn vị dự toán cấp trên điều chỉnh dự toán đã giao cho các đơn vị dự toán trực thuộc</t>
  </si>
  <si>
    <t>0917</t>
  </si>
  <si>
    <t>Các khoản tăng thu, tiết kiệm chi năm trước được phép chuyển sang năm nay theo quy định</t>
  </si>
  <si>
    <t>QUYẾT TOÁN THU NSNN, VAY NSĐP THEO MỤC LỤC NSNN NĂM 2025</t>
  </si>
  <si>
    <t>khoản phân chia theo tỷ lệ</t>
  </si>
  <si>
    <r>
      <t xml:space="preserve">- Bội chi = chi - thu </t>
    </r>
    <r>
      <rPr>
        <b/>
        <vertAlign val="superscript"/>
        <sz val="12"/>
        <rFont val="Times New Roman"/>
        <family val="1"/>
      </rPr>
      <t>1</t>
    </r>
  </si>
  <si>
    <t>QUYẾT TOÁN CHI NGÂN SÁCH ĐỊA PHƯƠNG NĂM 2025</t>
  </si>
  <si>
    <t xml:space="preserve">                                   CÂN ĐỐI QUYẾT TOÁN NGÂN SÁCH ĐỊA PHƯƠNG NĂM 2025</t>
  </si>
  <si>
    <t>Chi Ngân sách xã</t>
  </si>
  <si>
    <t>Chi ngân sách cấp tỉnh</t>
  </si>
  <si>
    <t>Tổng số chi ngân sách địa phương</t>
  </si>
  <si>
    <t>010</t>
  </si>
  <si>
    <t>011</t>
  </si>
  <si>
    <t>040</t>
  </si>
  <si>
    <t>041</t>
  </si>
  <si>
    <t>070</t>
  </si>
  <si>
    <t>071</t>
  </si>
  <si>
    <t>072</t>
  </si>
  <si>
    <t>073</t>
  </si>
  <si>
    <t>075</t>
  </si>
  <si>
    <t>092</t>
  </si>
  <si>
    <t>093</t>
  </si>
  <si>
    <t>098</t>
  </si>
  <si>
    <t>Chia ra</t>
  </si>
  <si>
    <t>NS cấp xã</t>
  </si>
  <si>
    <t>NS cấp huyện</t>
  </si>
  <si>
    <t xml:space="preserve"> GIÁĐỐC KBNN…….         </t>
  </si>
  <si>
    <t xml:space="preserve">      (Dùng cho cơ quan ài chính cấp dưới báo cáo cơ quan ài chính cấp rên)</t>
  </si>
  <si>
    <t>Đơn vị ính: Đồng</t>
  </si>
  <si>
    <t>ũy ế hực hiện ừ đầu năm</t>
  </si>
  <si>
    <t>NSW</t>
  </si>
  <si>
    <t>NS cấp ỉnh</t>
  </si>
  <si>
    <t>Số Quyết toán</t>
  </si>
  <si>
    <t>Cấp IV</t>
  </si>
  <si>
    <t>085</t>
  </si>
  <si>
    <t xml:space="preserve">Chi đầu tư phát triển thực hiện chuyển nguồn sang năm sau đối với kế hoạch vốn đầu tư công được kéo dài thời gian thực hiện và giải ngân theo quy định của Luật Đầu tư công </t>
  </si>
  <si>
    <t>Các khoản dự toán được Thủ tướng Chính phủ, Ủy ban nhân dân các cấp bổ sung sau ngày 30 tháng 9 năm thực hiện dự toán, trừ trường hợp đã hết nhiệm vụ chi, không bao gồm các khoản bổ sung do các đơn vị dự toán cấp trên điều chỉnh dự toán đã giao cho các đơn vị dự toán trực thuộc</t>
  </si>
  <si>
    <t>Các khoản tăng thu so với dự toán, dự toán chi còn lại của cấp ngân sách đã được cấp có thẩm quyền quyết định phê duyệt phương án sử dụng vào năm sau</t>
  </si>
  <si>
    <t>0950</t>
  </si>
  <si>
    <t>0965</t>
  </si>
  <si>
    <t>Chuyển giao, chuyển nguồn</t>
  </si>
  <si>
    <t>Chuyển nguồn sang năm sau</t>
  </si>
  <si>
    <t>Chuyển nguồn năm nay sang năm sau (chi chuyển nguồn)</t>
  </si>
  <si>
    <t>Quốc phòng</t>
  </si>
  <si>
    <t>Tiền lương</t>
  </si>
  <si>
    <t>Lương theo ngạch, bậc</t>
  </si>
  <si>
    <t>Phụ cấp lương</t>
  </si>
  <si>
    <t>Phụ cấp thâm niên vượt khung; phụ cấp thâm niên nghề</t>
  </si>
  <si>
    <t>Phụ cấp công vụ</t>
  </si>
  <si>
    <t>Các khoản đóng góp</t>
  </si>
  <si>
    <t>Bảo hiểm xã hội</t>
  </si>
  <si>
    <t>Bảo hiểm y tế</t>
  </si>
  <si>
    <t>Chi cho cán bộ không chuyên trách thôn, bản</t>
  </si>
  <si>
    <t>Phụ cấp cán bộ không chuyên trách</t>
  </si>
  <si>
    <t>Thanh toán dịch vụ công cộng</t>
  </si>
  <si>
    <t>Vật tư văn phòng</t>
  </si>
  <si>
    <t>Văn phòng phẩm</t>
  </si>
  <si>
    <t>Thông tin, tuyên truyền, liên lạc</t>
  </si>
  <si>
    <t>Tuyên truyền; quảng cáo</t>
  </si>
  <si>
    <t>Hội nghị</t>
  </si>
  <si>
    <t>Chi bù tiền ăn</t>
  </si>
  <si>
    <t>Chi phí khác</t>
  </si>
  <si>
    <t>Mua sắm tài sản phục vụ công tác chuyên môn</t>
  </si>
  <si>
    <t>Các thiết bị công nghệ thông tin</t>
  </si>
  <si>
    <t>Chi phí nghiệp vụ chuyên môn của từng ngành</t>
  </si>
  <si>
    <t>Chi mua hàng hóa, vật tư</t>
  </si>
  <si>
    <t>An ninh và trật tự an toàn xã hội</t>
  </si>
  <si>
    <t>Thuê bao kênh vệ tinh; thuê bao cáp truyền hình; cước phí Internet; thuê đường truyền mạng</t>
  </si>
  <si>
    <t>Phụ cấp chức vụ</t>
  </si>
  <si>
    <t>Tiền điện</t>
  </si>
  <si>
    <t>Các khoản thuê mướn khác</t>
  </si>
  <si>
    <t>Đường điện, cấp thoát nước</t>
  </si>
  <si>
    <t>Chi tinh giản biên chế</t>
  </si>
  <si>
    <t>Tiền công trả cho vị trí lao động thường xuyên theo hợp đồng</t>
  </si>
  <si>
    <t>Phụ cấp làm đêm; làm thêm giờ</t>
  </si>
  <si>
    <t>Phụ cấp nặng nhọc, độc hại, nguy hiểm</t>
  </si>
  <si>
    <t>Hoạt động phí đại biểu Quốc hội, đại biểu Hội đồng nhân dân</t>
  </si>
  <si>
    <t>Phụ cấp trách nhiệm theo nghề, theo công việc</t>
  </si>
  <si>
    <t>Phụ cấp ưu đãi nghề</t>
  </si>
  <si>
    <t>Phụ cấp trực</t>
  </si>
  <si>
    <t>Phụ cấp công tác Đảng, Đoàn thể chính trị - xã hội</t>
  </si>
  <si>
    <t>Phụ cấp khác</t>
  </si>
  <si>
    <t>Học bổng học sinh, sinh viên học trong nước (không bao gồm học sinh dân tộc nội trú)</t>
  </si>
  <si>
    <t>Các khoản hỗ trợ khác</t>
  </si>
  <si>
    <t>Hỗ trợ đối tượng chính sách chi phí học tập</t>
  </si>
  <si>
    <t>Thưởng thường xuyên</t>
  </si>
  <si>
    <t>Tiền y tế trong các cơ quan, đơn vị</t>
  </si>
  <si>
    <t>Thưởng đột xuất</t>
  </si>
  <si>
    <t>Thưởng khác</t>
  </si>
  <si>
    <t>Kinh phí công đoàn</t>
  </si>
  <si>
    <t>Bảo hiểm thất nghiệp</t>
  </si>
  <si>
    <t>Chi thu nhập tăng thêm theo cơ chế khoán, tự chủ</t>
  </si>
  <si>
    <t>Tiền nước</t>
  </si>
  <si>
    <t>Tiền vệ sinh, môi trường</t>
  </si>
  <si>
    <t>Mua sắm công cụ, dụng cụ văn phòng</t>
  </si>
  <si>
    <t>Vật tư văn phòng khác</t>
  </si>
  <si>
    <t>Cước phí điện thoại (không bao gồm khoán điện thoại); thuê bao đường điện thoại; fax</t>
  </si>
  <si>
    <t>Phim ảnh; ấn phẩm truyền thông; sách, báo, tạp chí thư viện</t>
  </si>
  <si>
    <t>In, mua tài liệu</t>
  </si>
  <si>
    <t>Phụ cấp công tác phí</t>
  </si>
  <si>
    <t>Thuê phương tiện vận chuyển</t>
  </si>
  <si>
    <t>Thuê thiết bị các loại</t>
  </si>
  <si>
    <t>Thuê lao động trong nước</t>
  </si>
  <si>
    <t>Chi phí thuê mướn khác</t>
  </si>
  <si>
    <t>Tài sản và thiết bị chuyên dùng</t>
  </si>
  <si>
    <t>Nhà cửa</t>
  </si>
  <si>
    <t>Tài sản và thiết bị văn phòng</t>
  </si>
  <si>
    <t>Đê điều, hồ đập, kênh mương</t>
  </si>
  <si>
    <t>Tài sản và thiết bị khác</t>
  </si>
  <si>
    <t>Đồng phục, trang phục; bảo hộ lao động</t>
  </si>
  <si>
    <t>Chi phí hoạt động nghiệp vụ chuyên ngành</t>
  </si>
  <si>
    <t>Mua, bảo trì phần mềm công nghệ thông tin</t>
  </si>
  <si>
    <t>Chi hỗ trợ các loại hình hợp tác xã</t>
  </si>
  <si>
    <t>Chi trợ cấp dân cư</t>
  </si>
  <si>
    <t>Trợ cấp hàng tháng</t>
  </si>
  <si>
    <t>Chi công tác nghĩa trang và mộ liệt sĩ</t>
  </si>
  <si>
    <t>Hỗ trợ người có công cải thiện nhà ở</t>
  </si>
  <si>
    <t>Trợ cấp hàng tháng cho cán bộ xã nghỉ việc theo chế độ</t>
  </si>
  <si>
    <t>Hỗ trợ cải thiện nhà ở</t>
  </si>
  <si>
    <t>Chi trợ cấp hàng tháng cho các đối tượng bảo trợ xã hội tại cộng đồng</t>
  </si>
  <si>
    <t>Chi các khoản phí và lệ phí</t>
  </si>
  <si>
    <t>Cấp bù học phí cho cơ sở giáo dục đào tạo theo chế độ</t>
  </si>
  <si>
    <t>Chi tổ chức đại hội Đảng</t>
  </si>
  <si>
    <t>Chi thanh toán các dịch vụ công cộng, vật tư văn phòng, thông tin tuyên truyền, liên lạc; chi đào tạo, bồi dưỡng nghiệp vụ, công tác Đảng, các chi phí Đảng vụ khác và phụ cấp cấp ủy</t>
  </si>
  <si>
    <t>Chi khen thưởng hoạt động công tác Đảng</t>
  </si>
  <si>
    <t>Chi kỷ niệm các ngày lễ lớn</t>
  </si>
  <si>
    <t>Chi hỗ trợ khác</t>
  </si>
  <si>
    <t>Chi quy hoạch xây dựng đô thị, điểm dân cư nông thôn</t>
  </si>
  <si>
    <t>Chi xây dựng các công trình, hạng mục công trình</t>
  </si>
  <si>
    <t>Chi phí quản lý dự án</t>
  </si>
  <si>
    <t>Chi phí tư vấn đầu tư xây dựng</t>
  </si>
  <si>
    <t>Hỗ trợ kinh phí mua thẻ bảo hiểm y tế cho các đối tượng chính sách</t>
  </si>
  <si>
    <t>Y tế khác</t>
  </si>
  <si>
    <t>Văn hóa</t>
  </si>
  <si>
    <t>Phát thanh</t>
  </si>
  <si>
    <t>Thể dục thể thao</t>
  </si>
  <si>
    <t>Bảo vệ môi trường khác</t>
  </si>
  <si>
    <t>Nông nghiệp và dịch vụ nông nghiệp</t>
  </si>
  <si>
    <t>Thủy lợi và dịch vụ thủy lợi</t>
  </si>
  <si>
    <t>Giao thông đường bộ</t>
  </si>
  <si>
    <t>Kiến thiết thị chính</t>
  </si>
  <si>
    <t>Chuyển đổi số, phát triển chính phủ số, kinh tế số, xã hội số</t>
  </si>
  <si>
    <t>Các hoạt động điều tra, thăm dò, khảo sát, tư vấn, quy hoạch trong các lĩnh vực kinh tế, xã hội, nhân văn</t>
  </si>
  <si>
    <t>Sự nghiệp kinh tế và dịch vụ khác</t>
  </si>
  <si>
    <t>Cấp, thoát nước</t>
  </si>
  <si>
    <t>Giáo dục mầm non</t>
  </si>
  <si>
    <t>Giáo dục tiểu học</t>
  </si>
  <si>
    <t>Giáo dục trung học cơ sở</t>
  </si>
  <si>
    <t>Giáo dục nghề nghiệp - giáo dục thường xuyên</t>
  </si>
  <si>
    <t>Đào tạo lại, bồi dưỡng nghiệp vụ khác cho cán bộ, công chức, viên chức</t>
  </si>
  <si>
    <t>Giáo dục nghề nghiệp trình độ trung cấp</t>
  </si>
  <si>
    <t>Giáo dục nghề nghiệp trình độ cao đẳng</t>
  </si>
  <si>
    <t>Các nhiệm vụ phục vụ cho giáo dục, đào tạo, giáo dục nghề nghiệp khác</t>
  </si>
  <si>
    <t>Y tế, dân số và gia đình</t>
  </si>
  <si>
    <t>Văn hóa thông tin</t>
  </si>
  <si>
    <t>Phát thanh, truyền hình, thông tấn</t>
  </si>
  <si>
    <t>Hoạt động của các cơ quan quản lý nhà nước, tổ chức chính trị, Ủy ban Trung ương Mặt trận Tổ quốc Việt Nam và các tổ chức chính trị - xã hội trực thuộc Ủy ban Trung ương Mặt trận Tổ quốc Việt Nam, tổ chức xã hội</t>
  </si>
  <si>
    <t>Bảo đảm xã hội</t>
  </si>
  <si>
    <t>Các hoạt động kinh tế</t>
  </si>
  <si>
    <t>Bảo vệ môi trường</t>
  </si>
  <si>
    <t>Giáo dục - đào tạo và dạy nghề</t>
  </si>
  <si>
    <t>Quản lý nhà nước</t>
  </si>
  <si>
    <t>Hoạt động của Đảng Cộng sản Việt Nam</t>
  </si>
  <si>
    <t>Hoạt động của Ủy ban Trung ương Mặt trận Tổ quốc Việt Nam và các tổ chức chính trị - xã hội trực thuộc Ủy ban Trung ương Mặt trận Tổ quốc Việt Nam</t>
  </si>
  <si>
    <t>Hỗ trợ các tổ chức xã hội</t>
  </si>
  <si>
    <t>Chính sách và hoạt động phục vụ người có công với cách mạng</t>
  </si>
  <si>
    <t>Lương hưu và trợ cấp bảo hiểm xã hội</t>
  </si>
  <si>
    <t>Chính sách và hoạt động phục vụ các đối tượng bảo trợ xã hội và các đối tượng khác</t>
  </si>
  <si>
    <t>Phúc lợi tập thể</t>
  </si>
  <si>
    <t>Chi phí thuê mướn</t>
  </si>
  <si>
    <t>Các khoản thanh toán khác cho cá nhân</t>
  </si>
  <si>
    <t>Công tác phí</t>
  </si>
  <si>
    <t>Sửa chữa, duy tu, bảo trì, bảo dưỡng tài sản phục vụ công tác chuyên môn và các công trình cơ sở hạ tầng</t>
  </si>
  <si>
    <t>Chi hỗ trợ và giải quyết việc làm</t>
  </si>
  <si>
    <t>Mua sắm tài sản vô hình</t>
  </si>
  <si>
    <t>Chi cho các sự kiện lớn</t>
  </si>
  <si>
    <t>Chi cho công tác Đảng ở tổ chức Đảng Cơ sở và các cấp trên cơ sở, các đơn vị hành chính, sự nghiệp</t>
  </si>
  <si>
    <t>Chi hỗ trợ kinh tế tập thể và dân cư</t>
  </si>
  <si>
    <t>Chi về công tác người có công với cách mạng</t>
  </si>
  <si>
    <t>Chi về công tác bảo đảm xã hội</t>
  </si>
  <si>
    <t>Chi lương hưu và trợ cấp bảo hiểm xã hội</t>
  </si>
  <si>
    <t>Chi đánh giá quy hoạch</t>
  </si>
  <si>
    <t>Chi xây dựng</t>
  </si>
  <si>
    <t>Học bổng và hỗ trợ khác cho học sinh, sinh viên, cán bộ đi học</t>
  </si>
  <si>
    <t>Tiền thưởng</t>
  </si>
  <si>
    <t xml:space="preserve">               CHI KHẮC PHỤC HẬU QUẢ THIÊN TAI NĂM 2025</t>
  </si>
  <si>
    <t>Chi triển khai phòng, chống rét cho gia súc, gia cầm</t>
  </si>
  <si>
    <t>Phòng Kinh tế xã</t>
  </si>
  <si>
    <t>Khắc phục hậu quả  thiệt hại do bão số 10 và lốc xoáy bất thường</t>
  </si>
  <si>
    <t>Trường Tiểu học Khánh Tiên</t>
  </si>
  <si>
    <t>Trường THCS Khánh Tiên</t>
  </si>
  <si>
    <t>Trường Mầm non Khánh Tiên</t>
  </si>
  <si>
    <t>Chi an ninh</t>
  </si>
  <si>
    <t>Thực hiện tổng rà soát, làm sạch dữ liệu đăng ký phương tiện, giấy phép lái xe trên địa bàn xã Khánh Thiện</t>
  </si>
  <si>
    <t>Công an xã</t>
  </si>
  <si>
    <t>Chi tổng kết rà soát hộ nghèo, hộ cận nghèo và xác định thu nhập  của hộ làm nông nghiệp có mức sống trung bình năm 2025 trên địa bàn xã</t>
  </si>
  <si>
    <t>Chi Quản lý nhà nước</t>
  </si>
  <si>
    <t>Triển khai khoa học kỹ thuật về nuôi trồng thủy sản năm 2025</t>
  </si>
  <si>
    <t>Ủy ban MTTQ Việt Nam</t>
  </si>
  <si>
    <t>Tuyên truyền phổ biến giáo dục pháp luật, vận động toàn dân giao nộp và phòng ngừa, đấu tranh với tội phạm, vi phạm pháp luật về vũ khí, vật liệu nổ, công cụ hỗ trợ và pháo; tuyên truyền công tác Phòng cháy chữa cháy</t>
  </si>
  <si>
    <t>Tuyên truyền nhận biết tin giả, tin sai sự thật và phòng ngừa, đấu tranh với tội phạm sử dụng công nghệ cao</t>
  </si>
  <si>
    <t>Tuyên truyền đảm bảo An ninh trật tự dịp tết Dương Lịch</t>
  </si>
  <si>
    <t>Lễ ra quân thực hiện đợt cao điểm tấn công, trấn áp tội phạm, bảo đảm an ninh trật tự, bảo vệ Đại hội đại biểu toàn quốc lần thứ XIV của Đảng, bầu cử đại biểu Quốc hội khóa XVI, HĐND các cấp nhiệm kỳ 2026 -2031, Tết Nguyên đán Bính Ngọ 2026, các sự kiện lớn của đất nước, của tỉnh và các lễ hội đầu năm</t>
  </si>
  <si>
    <t>Chi tổ chức thực hiện công tác thi đua, khen thưởng</t>
  </si>
  <si>
    <t>Kinh phí tổ chức thắp nến tri ân tưởng niệm các anh hùng liệt sỹ (ngày 22/12)</t>
  </si>
  <si>
    <t>Chúc mừng Ban chỉ huy phòng thủ khu vực 2 Tam Điệp, Ban chỉ huy quân sự xa nhân ngày 22/12</t>
  </si>
  <si>
    <t>Tặng quà 4 cán bộ, quân nhân nghỉ hưu tiêu biểu nhân ngày ngày 22/12</t>
  </si>
  <si>
    <t>trả lại :3.151.000 đ</t>
  </si>
  <si>
    <t>Phòng VH-XH</t>
  </si>
  <si>
    <t>Sự nghiệp y tế</t>
  </si>
  <si>
    <t>Chuyển tiền nước giải khát hội nghị tuyên truyền phòng chống bệnh sởi</t>
  </si>
  <si>
    <t>Chi băng zôn tuyên truyền dịch bệnh</t>
  </si>
  <si>
    <t>UBND xã Khánh Lợi trước sáp nhập</t>
  </si>
  <si>
    <t>Chi mua vật tư phòng chống lụt bão</t>
  </si>
  <si>
    <t>Chi quốc phòng</t>
  </si>
  <si>
    <t>KẾ HOẠCH 
NĂM 2025</t>
  </si>
  <si>
    <t>THỰC HIỆN NĂM 2025</t>
  </si>
  <si>
    <t>TỔNG HỢP THU DỊCH VỤ CỦA ĐƠN VỊ SỰ NGHIỆP CÔNG NĂM 2025 
(KHÔNG BAO GỒM NGUỒN NGÂN SÁCH NHÀ NƯỚC)</t>
  </si>
  <si>
    <t>Trường Mầm non Khánh Lợi</t>
  </si>
  <si>
    <t>Trường Mầm non Khánh Thiện</t>
  </si>
  <si>
    <t>Trường Mầm non Khánh Cường</t>
  </si>
  <si>
    <t>Trường Tiểu học Khánh Lợi</t>
  </si>
  <si>
    <t>Trường Tiểu học Khánh Thiện</t>
  </si>
  <si>
    <t>Trường Tiểu học Khánh Cường</t>
  </si>
  <si>
    <t>Trường THCS Khánh Lợi</t>
  </si>
  <si>
    <t>Trường THCS Khánh Thiện</t>
  </si>
  <si>
    <t>Trường THCS Khánh Cường</t>
  </si>
  <si>
    <t>trừ BH, BV, tì trợ</t>
  </si>
  <si>
    <t>s uong</t>
  </si>
  <si>
    <t>thu dv: học phí, nươcs uống, vs, học phẩm, sổ liên lạc, bán trú, học thêm , kỹ nawmg sống, dọn vs, coi xe</t>
  </si>
  <si>
    <t>800</t>
  </si>
  <si>
    <t xml:space="preserve">                               QUYẾT TOÁN CHI CHƯƠNG TRÌNH MỤC TIÊU THEO MỤC LỤC NSNN NĂM 2025</t>
  </si>
  <si>
    <t>9300</t>
  </si>
  <si>
    <t>9301</t>
  </si>
  <si>
    <t>9401</t>
  </si>
  <si>
    <t>9402</t>
  </si>
  <si>
    <t>9400</t>
  </si>
  <si>
    <t>9449</t>
  </si>
  <si>
    <t>280</t>
  </si>
  <si>
    <t>292</t>
  </si>
  <si>
    <t>281</t>
  </si>
  <si>
    <t>398</t>
  </si>
  <si>
    <t>6699</t>
  </si>
  <si>
    <t>370</t>
  </si>
  <si>
    <t>7000</t>
  </si>
  <si>
    <t>6650</t>
  </si>
  <si>
    <t>1. Kinh phí chương trình mục tiêu quốc gia xây dựng nông thôn mới (00492) - Chi đầu tư</t>
  </si>
  <si>
    <t>2. Kinh phí chương trình mục tiêu quốc gia xây dựng nông thôn mới (Chi thường xuyên)</t>
  </si>
  <si>
    <t>3. KP thực hiện Tiểu dự án 3 DA 4 phát triển giáo dục nghề nghiệp, việc làm bền vững thuộc Chương trình mục tiêu quốc gia giảm nghèo bền vững (20474)</t>
  </si>
  <si>
    <t>- Xây dựng nhà đa năng và các hạng mục phụ trợ trường Tiểu học Khánh Lợi</t>
  </si>
  <si>
    <t>- Nâng cấp tuyến đường cứu hộ, cứu nạn từ đường trục xã Khánh Cường đến cống 61 xã Khánh Cường</t>
  </si>
  <si>
    <t>- Hoàn thiện cơ sở hạ tầng giao thông nông thôn xã Khánh Cường (đoạn từ NVH xóm 5 Nam Cường đến cống ông Quân)</t>
  </si>
  <si>
    <t>- Kinh phí chương trình mục tiêu quốc gia xây dựng nông thôn mới (Chi thường xuyên, xã CTMT: 20497)</t>
  </si>
  <si>
    <t>- Kinh phí chương trình mục tiêu quốc gia xây dựng nông thôn mới (Chi thường xuyên, xã CTMT: 20502)</t>
  </si>
  <si>
    <t>- Kinh phí chương trình mục tiêu quốc gia xây dựng nông thôn mới (Chi thường xuyên, xã CTMT: 20496)</t>
  </si>
  <si>
    <t>- Kinh phí chương trình mục tiêu quốc gia xây dựng nông thôn mới (Chi thường xuyên, xã CTMT: 20495)</t>
  </si>
  <si>
    <t>- Kinh phí chương trình mục tiêu quốc gia xây dựng nông thôn mới (Chi thường xuyên, xã CTMT: 20498)</t>
  </si>
  <si>
    <t>- Kinh phí chương trình mục tiêu quốc gia xây dựng nông thôn mới (Chi thường xuyên, xã CTMT: 20501)</t>
  </si>
  <si>
    <t>- Kinh phí chương trình mục tiêu quốc gia xây dựng nông thôn mới (Chi thường xuyên, xã CTMT: 20492)</t>
  </si>
  <si>
    <t>6550</t>
  </si>
  <si>
    <t>6552</t>
  </si>
  <si>
    <t>Trung ương bổ sung có mục tiêu (gồm cả nguồn hỗ trợ khôi phục sản xuất.)</t>
  </si>
  <si>
    <t>Chi trợ cấp ngày công dân quân tham gia huấn luyện quân sự, giáo dục chính trị, pháp luật cho dân quân tự vệ năm 2025</t>
  </si>
  <si>
    <t>Chi trợ cấp ngày công dân quân tham gia tập luyện và tham gia Lễ ra quân huấn luyện năm 2025</t>
  </si>
  <si>
    <t>Chi trợ cấp ngày công dân quân tham gia huấn luyện quân sự, giáo dục chính trị, pháp luật cho dân quân cơ động năm 2025</t>
  </si>
  <si>
    <t>UBND xã K.Thiện trước sáp nhập</t>
  </si>
  <si>
    <t>Trong đó ngân sách xã được hưởng</t>
  </si>
  <si>
    <t>HĐND quyết định (NSX được hưởng)</t>
  </si>
  <si>
    <t>(6)=(7)+(8)</t>
  </si>
  <si>
    <t>(4)=(5)+(6)</t>
  </si>
  <si>
    <t>(10)=(4):(1)</t>
  </si>
  <si>
    <t>(11)=(4):(2)</t>
  </si>
  <si>
    <t>(12)=(9):(3)</t>
  </si>
  <si>
    <t xml:space="preserve">Thu tiền cho thuê mặt đất, mặt nước </t>
  </si>
  <si>
    <t>QUYẾT TOÁN CHI, TRẢ NỢ NSĐP THEO MỤC LỤC NSNN NĂM 2025</t>
  </si>
  <si>
    <t>B. Chi nộp ngân sách cấp trên</t>
  </si>
  <si>
    <r>
      <t>C. Chi trả nợ gốc (chi tiết từng nguồn trả nợ gốc)</t>
    </r>
    <r>
      <rPr>
        <b/>
        <vertAlign val="superscript"/>
        <sz val="12"/>
        <rFont val="Times New Roman"/>
        <family val="1"/>
      </rPr>
      <t>1</t>
    </r>
  </si>
  <si>
    <t>Chi NS xã</t>
  </si>
  <si>
    <t>B. Thu từ ngân sách cấp dưới nộp lên</t>
  </si>
  <si>
    <r>
      <t>C. Vay của ngân sách cấp tỉnh</t>
    </r>
    <r>
      <rPr>
        <b/>
        <vertAlign val="superscript"/>
        <sz val="12"/>
        <rFont val="Times New Roman"/>
        <family val="1"/>
      </rPr>
      <t>1</t>
    </r>
    <r>
      <rPr>
        <b/>
        <sz val="12"/>
        <rFont val="Times New Roman"/>
        <family val="1"/>
      </rPr>
      <t xml:space="preserve"> (chi tiết theo mục đích vay và nguồn vay)</t>
    </r>
  </si>
  <si>
    <t>Nộp ngân sách cấp trên</t>
  </si>
  <si>
    <t>Chi hoàn trả giữa các cấp ngân sách</t>
  </si>
  <si>
    <t>Chi hoàn trả các khoản phát sinh niên độ ngân sách năm trước</t>
  </si>
  <si>
    <t xml:space="preserve">UBND xã: dự toán chi còn lại </t>
  </si>
  <si>
    <t>Thu từ các khoản hoàn trả giữa các cấp ngân sách</t>
  </si>
  <si>
    <t>Các khoản hoàn trả phát sinh ngoài niên độ ngân sách</t>
  </si>
  <si>
    <t>Chi các khoản khác</t>
  </si>
  <si>
    <t>TRƯỞNG PHÒNG</t>
  </si>
  <si>
    <t>Phạm Văn Cảnh</t>
  </si>
  <si>
    <t xml:space="preserve"> TM.ỦY BAN NHÂN DÂN</t>
  </si>
  <si>
    <t>CHỦ TỊCH</t>
  </si>
  <si>
    <t>Tô Xuân Trường</t>
  </si>
  <si>
    <t xml:space="preserve"> PHÒNG KINH TẾ</t>
  </si>
  <si>
    <t>Ngày  13  tháng 4  năm 2026</t>
  </si>
  <si>
    <t>Khánh Thiện, Ngày  13  tháng 4  năm 2026</t>
  </si>
  <si>
    <t>(Ký tên và đóng dấu)</t>
  </si>
  <si>
    <t>Trương Thị Hương</t>
  </si>
  <si>
    <t>Nước thiên nhiên khác</t>
  </si>
  <si>
    <t>Phí bảo vệ môi trường đối với nước thải</t>
  </si>
  <si>
    <t>Tiền chậm nộp thuế tài nguyên khác còn lại</t>
  </si>
  <si>
    <t>Phạt vi phạm hành chính đối với Luật thuế thu nhập cá nhân</t>
  </si>
  <si>
    <t>Khánh Thiện, Ngày        tháng      năm 2026</t>
  </si>
  <si>
    <t>Khánh Thiện, Ngày      tháng      năm 2026</t>
  </si>
  <si>
    <t>Ngày       tháng      năm 2026</t>
  </si>
  <si>
    <t>Mẫu biểu số 62/TT26</t>
  </si>
  <si>
    <t>Mẫu biểu số 60/TT26</t>
  </si>
  <si>
    <t>(Ban hành kèm theo Báo cáo số      /BC-UBND ngày      tháng 4 năm 2026 phòng Kinh tế xã Khánh Thiện)</t>
  </si>
  <si>
    <t>Biểu mẫu số 50/NĐ31</t>
  </si>
  <si>
    <t>QUYẾT TOÁN NGUỒN THU NGÂN SÁCH NHÀ NƯỚC TRÊN ĐỊA BÀN THEO LĨNH VỰC NĂM 2025</t>
  </si>
  <si>
    <t>Đơn vị: đồng</t>
  </si>
  <si>
    <t>Dự toán</t>
  </si>
  <si>
    <t>So sánh (%)</t>
  </si>
  <si>
    <t>Tổng thu NSNN</t>
  </si>
  <si>
    <t>5=3/1</t>
  </si>
  <si>
    <t>6=4/2</t>
  </si>
  <si>
    <t>TỔNG NGUỒN THU NSNN (A+B+C+D)</t>
  </si>
  <si>
    <t>TỔNG THU CÂN ĐỐI NSNN</t>
  </si>
  <si>
    <t>Thu nội địa</t>
  </si>
  <si>
    <t>Thu từ khu vực DNNN do trung ương quản lý (1)</t>
  </si>
  <si>
    <t>(Chi tiết theo sắc thuế)</t>
  </si>
  <si>
    <t>Thu từ khu vực DNNN do địa phương quản lý (2)</t>
  </si>
  <si>
    <t>Thuế giá trị gia tăng và thuế thu nhập Doanh nghiệp</t>
  </si>
  <si>
    <t>Thu từ khu vực doanh nghiệp có vốn đầu tư nước ngoài (3)</t>
  </si>
  <si>
    <t>Thu từ khu vực kinh tế ngoài quốc doanh (4)</t>
  </si>
  <si>
    <t xml:space="preserve">- Thuế giá trị gia tăng </t>
  </si>
  <si>
    <t>- Thuế tiêu thụ đặc biệt</t>
  </si>
  <si>
    <t>Tr.đó: Thuế tiêu thụ đặc biệt hàng nhập khẩu bán ra trong nước</t>
  </si>
  <si>
    <t>Thuế BVMT thu từ hàng hóa sản xuất, kinh doanh trong nước</t>
  </si>
  <si>
    <t>Thuế BVMT thu từ hàng hóa nhập khẩu</t>
  </si>
  <si>
    <t>Lệ phí trước bạ</t>
  </si>
  <si>
    <t xml:space="preserve">Thu phí, lệ phí </t>
  </si>
  <si>
    <t>Phí và lệ phí trung ương</t>
  </si>
  <si>
    <t>Phí và lệ phí tỉnh</t>
  </si>
  <si>
    <t>Phí và lệ phí huyện</t>
  </si>
  <si>
    <t>Phí và lệ phí xã, phường+MB</t>
  </si>
  <si>
    <t>Tiền cho thuê đất, thuê mặt nước</t>
  </si>
  <si>
    <t xml:space="preserve">Thu tiền sử dụng đất </t>
  </si>
  <si>
    <t>Tiền cho thuê và tiền bán nhà ở thuộc sở hữu nhà nước</t>
  </si>
  <si>
    <t>Thu từ hoạt động xổ số kiến thiết</t>
  </si>
  <si>
    <t>Thu tiền cấp quyền khai thác khoáng sản</t>
  </si>
  <si>
    <t>Thu từ quỹ đất công ích, hoa lợi công sản khác</t>
  </si>
  <si>
    <t>Thu hồi vốn, thu cổ tức (5)</t>
  </si>
  <si>
    <t>Lợi nhuận được chia của Nhà nước và lợi nhuận sau thuế còn lại sau khi trích lập các quỹ của doanh nghiệp nhà nước (5)</t>
  </si>
  <si>
    <t>Chênh lệch thu chi Ngân hàng Nhà nước (5)</t>
  </si>
  <si>
    <t>Thu Xổ số kiến thiết</t>
  </si>
  <si>
    <t xml:space="preserve">Thu từ hoạt động xuất nhập khẩu </t>
  </si>
  <si>
    <t>Thuế tiêu thụ đặc biệt thu từ hàng hóa nhập khẩu</t>
  </si>
  <si>
    <t>Thuế bảo vệ môi trường thu từ hàng hóa nhập khẩu</t>
  </si>
  <si>
    <t>Thuế giá trị gia tăng thu từ hàng hóa nhập khẩu</t>
  </si>
  <si>
    <t>Thu viện trợ,  các khoản huy
động, đóng góp</t>
  </si>
  <si>
    <t>THU TỪ QUỸ DỰ TRỮ TÀI CHÍNH</t>
  </si>
  <si>
    <t>THU KẾT DƯ NĂM TRƯỚC</t>
  </si>
  <si>
    <t>THU CHUYỂN NGUỒN TỪ NĂM TRƯỚC CHUYỂN SANG</t>
  </si>
  <si>
    <t>Quyết toán thu NS theo NQ 15/NQ-HĐND ngày 26/3/2026</t>
  </si>
  <si>
    <t>Chênh lệch (Số đề nghị QT - Số đã QT)</t>
  </si>
  <si>
    <t>14 = 4-13</t>
  </si>
  <si>
    <t>(Ban hành kèm theo Quyết định số 127/QĐ-UBND ngày 10 tháng 6 năm 2026 của Ủy ban nhân dân xã Khánh Thiện)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</si>
</sst>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
    <numFmt numFmtId="165" formatCode="\(0\)"/>
    <numFmt numFmtId="166" formatCode="#,##0.00\ \ \ \ "/>
    <numFmt numFmtId="167" formatCode="_-&quot;$&quot;* ###,0&quot;.&quot;00_-;\-&quot;$&quot;* ###,0&quot;.&quot;00_-;_-&quot;$&quot;* &quot;-&quot;??_-;_-@_-"/>
    <numFmt numFmtId="168" formatCode="#,###;[Red]\-#,###"/>
    <numFmt numFmtId="169" formatCode="###,###,###"/>
    <numFmt numFmtId="170" formatCode="_(* #,##0_);_(* \(#,##0\);_(* &quot;-&quot;??_);_(@_)"/>
    <numFmt numFmtId="171" formatCode="_ * #,##0.00_ ;_ * \-#,##0.00_ ;_ * &quot;-&quot;??_ ;_ @_ "/>
    <numFmt numFmtId="172" formatCode="_(* #,##0.0_);_(* \(#,##0.0\);_(* &quot;-&quot;??_);_(@_)"/>
    <numFmt numFmtId="173" formatCode="###\ ###\ ###"/>
    <numFmt numFmtId="174" formatCode="_-* #,##0.00\ _€_-;\-* #,##0.00\ _€_-;_-* &quot;-&quot;??\ _€_-;_-@_-"/>
    <numFmt numFmtId="175" formatCode="_(* #,##0.0000_);_(* \(#,##0.0000\);_(* &quot;-&quot;??_);_(@_)"/>
    <numFmt numFmtId="176" formatCode="_(* #,##0.00000_);_(* \(#,##0.00000\);_(* &quot;-&quot;??_);_(@_)"/>
    <numFmt numFmtId="177" formatCode="_-* #,##0.00\ _₫_-;\-* #,##0.00\ _₫_-;_-* &quot;-&quot;??\ _₫_-;_-@_-"/>
    <numFmt numFmtId="178" formatCode="0.000"/>
    <numFmt numFmtId="179" formatCode="_-* #,##0\ _₫_-;\-* #,##0\ _₫_-;_-* &quot;-&quot;??\ _₫_-;_-@_-"/>
    <numFmt numFmtId="180" formatCode="_-* #,##0.0000\ _₫_-;\-* #,##0.0000\ _₫_-;_-* &quot;-&quot;??\ _₫_-;_-@_-"/>
  </numFmts>
  <fonts count="103">
    <font>
      <sz val="12"/>
      <name val=".VnTime"/>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VnTime"/>
      <family val="2"/>
    </font>
    <font>
      <sz val="10"/>
      <name val=".VnTime"/>
      <family val="2"/>
    </font>
    <font>
      <b/>
      <sz val="10"/>
      <name val=".VnTime"/>
      <family val="2"/>
    </font>
    <font>
      <sz val="10"/>
      <name val="Arial"/>
      <family val="2"/>
    </font>
    <font>
      <b/>
      <sz val="12"/>
      <name val="Arial"/>
      <family val="2"/>
    </font>
    <font>
      <sz val="10"/>
      <name val="??"/>
      <family val="3"/>
    </font>
    <font>
      <b/>
      <sz val="10"/>
      <color indexed="10"/>
      <name val="Arial"/>
      <family val="2"/>
    </font>
    <font>
      <b/>
      <sz val="10"/>
      <color indexed="8"/>
      <name val="Arial"/>
      <family val="2"/>
    </font>
    <font>
      <i/>
      <sz val="12"/>
      <name val="Times New Roman"/>
      <family val="1"/>
      <charset val="163"/>
    </font>
    <font>
      <b/>
      <sz val="10"/>
      <name val="Times New Roman"/>
      <family val="1"/>
      <charset val="163"/>
    </font>
    <font>
      <b/>
      <sz val="12"/>
      <name val="Times New Roman"/>
      <family val="1"/>
      <charset val="163"/>
    </font>
    <font>
      <b/>
      <vertAlign val="superscript"/>
      <sz val="10"/>
      <name val="Times New Roman"/>
      <family val="1"/>
      <charset val="163"/>
    </font>
    <font>
      <sz val="12"/>
      <name val="Times New Roman"/>
      <family val="1"/>
      <charset val="163"/>
    </font>
    <font>
      <sz val="11"/>
      <name val=".VnTime"/>
      <family val="2"/>
    </font>
    <font>
      <b/>
      <sz val="12"/>
      <name val="Times New Roman"/>
      <family val="1"/>
    </font>
    <font>
      <b/>
      <sz val="12"/>
      <name val=".VnTime"/>
      <family val="2"/>
    </font>
    <font>
      <sz val="12"/>
      <name val="Times New Roman"/>
      <family val="1"/>
    </font>
    <font>
      <b/>
      <sz val="11"/>
      <name val=".VnTime"/>
      <family val="2"/>
    </font>
    <font>
      <b/>
      <i/>
      <sz val="12"/>
      <name val="Times New Roman"/>
      <family val="1"/>
    </font>
    <font>
      <i/>
      <sz val="12"/>
      <name val="Times New Roman"/>
      <family val="1"/>
    </font>
    <font>
      <sz val="10"/>
      <name val="MS Sans Serif"/>
      <family val="2"/>
    </font>
    <font>
      <i/>
      <sz val="10"/>
      <name val=".VnTime"/>
      <family val="2"/>
    </font>
    <font>
      <sz val="13"/>
      <name val="VnTime"/>
    </font>
    <font>
      <b/>
      <sz val="10"/>
      <name val=".VnTimeH"/>
      <family val="2"/>
    </font>
    <font>
      <sz val="12"/>
      <name val=".VnArial"/>
      <family val="2"/>
    </font>
    <font>
      <b/>
      <sz val="14"/>
      <name val="Times New Roman"/>
      <family val="1"/>
    </font>
    <font>
      <b/>
      <sz val="11"/>
      <name val="Times New Roman"/>
      <family val="1"/>
      <charset val="163"/>
    </font>
    <font>
      <sz val="11"/>
      <name val="Arial"/>
      <family val="2"/>
      <charset val="163"/>
    </font>
    <font>
      <i/>
      <sz val="14"/>
      <name val="Times New Roman"/>
      <family val="1"/>
      <charset val="163"/>
    </font>
    <font>
      <i/>
      <sz val="11"/>
      <name val="Times New Roman"/>
      <family val="1"/>
      <charset val="163"/>
    </font>
    <font>
      <b/>
      <vertAlign val="superscript"/>
      <sz val="11"/>
      <name val="Times New Roman"/>
      <family val="1"/>
      <charset val="163"/>
    </font>
    <font>
      <sz val="10"/>
      <name val="Times New Roman"/>
      <family val="1"/>
      <charset val="163"/>
    </font>
    <font>
      <sz val="11"/>
      <name val="Times New Roman"/>
      <family val="1"/>
      <charset val="163"/>
    </font>
    <font>
      <b/>
      <sz val="11"/>
      <name val="Arial"/>
      <family val="2"/>
      <charset val="163"/>
    </font>
    <font>
      <b/>
      <sz val="13"/>
      <name val="Times New Roman"/>
      <family val="1"/>
    </font>
    <font>
      <i/>
      <sz val="10"/>
      <name val="Times New Roman"/>
      <family val="1"/>
      <charset val="163"/>
    </font>
    <font>
      <sz val="14"/>
      <name val="Times New Roman"/>
      <family val="1"/>
    </font>
    <font>
      <sz val="10"/>
      <name val="Times New Roman"/>
      <family val="1"/>
    </font>
    <font>
      <b/>
      <sz val="8"/>
      <name val="Times New Roman"/>
      <family val="1"/>
    </font>
    <font>
      <b/>
      <sz val="10"/>
      <name val="Times New Roman"/>
      <family val="1"/>
    </font>
    <font>
      <i/>
      <sz val="14"/>
      <name val="Times New Roman"/>
      <family val="1"/>
    </font>
    <font>
      <i/>
      <sz val="10"/>
      <name val="Times New Roman"/>
      <family val="1"/>
    </font>
    <font>
      <i/>
      <sz val="9"/>
      <name val="Times New Roman"/>
      <family val="1"/>
    </font>
    <font>
      <i/>
      <sz val="11"/>
      <name val="Times New Roman"/>
      <family val="1"/>
    </font>
    <font>
      <i/>
      <sz val="8"/>
      <name val="Times New Roman"/>
      <family val="1"/>
    </font>
    <font>
      <sz val="13"/>
      <name val="Times New Roman"/>
      <family val="1"/>
    </font>
    <font>
      <sz val="11"/>
      <name val="Times New Roman"/>
      <family val="1"/>
    </font>
    <font>
      <i/>
      <sz val="13"/>
      <name val="Times New Roman"/>
      <family val="1"/>
    </font>
    <font>
      <b/>
      <sz val="11"/>
      <name val="Times New Roman"/>
      <family val="1"/>
    </font>
    <font>
      <b/>
      <u/>
      <sz val="12"/>
      <name val="Times New Roman"/>
      <family val="1"/>
    </font>
    <font>
      <sz val="9"/>
      <name val="Times New Roman"/>
      <family val="1"/>
    </font>
    <font>
      <b/>
      <vertAlign val="superscript"/>
      <sz val="12"/>
      <name val="Times New Roman"/>
      <family val="1"/>
    </font>
    <font>
      <sz val="12"/>
      <name val=".VnArial Narrow"/>
      <family val="2"/>
    </font>
    <font>
      <b/>
      <i/>
      <sz val="13"/>
      <name val="Times New Roman"/>
      <family val="1"/>
    </font>
    <font>
      <sz val="11"/>
      <name val=".VnArial Narrow"/>
      <family val="2"/>
    </font>
    <font>
      <sz val="10"/>
      <color indexed="8"/>
      <name val="Times New Roman"/>
      <family val="1"/>
    </font>
    <font>
      <sz val="12"/>
      <color indexed="8"/>
      <name val="Times New Roman"/>
      <family val="1"/>
    </font>
    <font>
      <b/>
      <vertAlign val="superscript"/>
      <sz val="11"/>
      <name val="Times New Roman"/>
      <family val="1"/>
    </font>
    <font>
      <b/>
      <vertAlign val="superscript"/>
      <sz val="10"/>
      <name val="Times New Roman"/>
      <family val="1"/>
    </font>
    <font>
      <sz val="12"/>
      <name val="Cambria"/>
      <family val="1"/>
      <charset val="163"/>
      <scheme val="major"/>
    </font>
    <font>
      <sz val="12"/>
      <name val=".VnArial Narrow"/>
      <family val="2"/>
    </font>
    <font>
      <i/>
      <sz val="12"/>
      <color indexed="8"/>
      <name val="Times New Roman"/>
      <family val="1"/>
    </font>
    <font>
      <b/>
      <sz val="11"/>
      <color indexed="8"/>
      <name val="Times New Roman"/>
      <family val="1"/>
    </font>
    <font>
      <sz val="12"/>
      <color rgb="FFFF0000"/>
      <name val="Times New Roman"/>
      <family val="1"/>
    </font>
    <font>
      <sz val="10"/>
      <color rgb="FFFF0000"/>
      <name val="Times New Roman"/>
      <family val="1"/>
    </font>
    <font>
      <i/>
      <sz val="12"/>
      <name val="Times Roman"/>
      <family val="1"/>
    </font>
    <font>
      <b/>
      <sz val="11"/>
      <color theme="1"/>
      <name val="Calibri"/>
      <family val="2"/>
      <scheme val="minor"/>
    </font>
    <font>
      <sz val="11"/>
      <color theme="1"/>
      <name val="Times New Roman"/>
      <family val="1"/>
      <charset val="163"/>
    </font>
    <font>
      <sz val="11"/>
      <color theme="1"/>
      <name val="Times New Roman"/>
      <family val="1"/>
    </font>
    <font>
      <i/>
      <sz val="11"/>
      <color theme="1"/>
      <name val="Times New Roman"/>
      <family val="1"/>
      <charset val="163"/>
    </font>
    <font>
      <b/>
      <sz val="10"/>
      <color theme="1"/>
      <name val="Times New Roman"/>
      <family val="1"/>
    </font>
    <font>
      <b/>
      <sz val="11"/>
      <color theme="1"/>
      <name val="Times New Roman"/>
      <family val="1"/>
      <charset val="163"/>
    </font>
    <font>
      <b/>
      <sz val="11"/>
      <color theme="1"/>
      <name val="Times New Roman"/>
      <family val="1"/>
    </font>
    <font>
      <sz val="12"/>
      <color rgb="FF000000"/>
      <name val="Times New Roman"/>
      <family val="1"/>
    </font>
    <font>
      <sz val="11"/>
      <name val="Calibri"/>
      <family val="2"/>
      <scheme val="minor"/>
    </font>
    <font>
      <sz val="12"/>
      <color theme="1"/>
      <name val="Times New Roman"/>
      <family val="1"/>
    </font>
    <font>
      <sz val="12"/>
      <color theme="1"/>
      <name val="Calibri"/>
      <family val="2"/>
      <scheme val="minor"/>
    </font>
    <font>
      <sz val="12"/>
      <color theme="1"/>
      <name val="Times New Roman"/>
      <family val="1"/>
      <charset val="163"/>
    </font>
    <font>
      <b/>
      <i/>
      <sz val="11"/>
      <color theme="1"/>
      <name val="Times New Roman"/>
      <family val="1"/>
    </font>
    <font>
      <i/>
      <sz val="11"/>
      <color theme="1"/>
      <name val="Times New Roman"/>
      <family val="1"/>
    </font>
    <font>
      <sz val="11"/>
      <color theme="1"/>
      <name val="Calibri"/>
      <family val="2"/>
      <charset val="163"/>
      <scheme val="minor"/>
    </font>
    <font>
      <b/>
      <vertAlign val="superscript"/>
      <sz val="14"/>
      <name val="Times New Roman"/>
      <family val="1"/>
      <charset val="163"/>
    </font>
    <font>
      <b/>
      <sz val="13"/>
      <name val="Times New Roman"/>
      <family val="1"/>
      <charset val="163"/>
    </font>
    <font>
      <sz val="12"/>
      <name val=".VnTime"/>
    </font>
    <font>
      <b/>
      <sz val="12"/>
      <color theme="1"/>
      <name val="Times New Roman"/>
      <family val="1"/>
    </font>
    <font>
      <b/>
      <sz val="12"/>
      <color rgb="FFFF0000"/>
      <name val="Times New Roman"/>
      <family val="1"/>
    </font>
    <font>
      <b/>
      <sz val="8"/>
      <color theme="1"/>
      <name val="Arial"/>
      <family val="2"/>
    </font>
    <font>
      <b/>
      <sz val="10"/>
      <color theme="1"/>
      <name val="Arial"/>
      <family val="2"/>
    </font>
    <font>
      <sz val="11"/>
      <color indexed="8"/>
      <name val="Arial"/>
      <family val="2"/>
    </font>
    <font>
      <sz val="12"/>
      <color rgb="FF081B3A"/>
      <name val="Times New Roman"/>
      <family val="1"/>
    </font>
    <font>
      <sz val="14"/>
      <color theme="1"/>
      <name val="Times New Roman"/>
      <family val="2"/>
    </font>
    <font>
      <sz val="8"/>
      <color indexed="8"/>
      <name val="Arial"/>
      <family val="2"/>
    </font>
    <font>
      <sz val="11"/>
      <color theme="1"/>
      <name val="Times New Roman"/>
      <family val="2"/>
    </font>
    <font>
      <sz val="14"/>
      <color theme="0"/>
      <name val="Times New Roman"/>
      <family val="1"/>
    </font>
    <font>
      <sz val="13"/>
      <color theme="0"/>
      <name val="Times New Roman"/>
      <family val="1"/>
    </font>
    <font>
      <sz val="12"/>
      <color indexed="8"/>
      <name val="Times New Roman"/>
      <family val="2"/>
      <charset val="163"/>
    </font>
    <font>
      <b/>
      <i/>
      <sz val="10"/>
      <name val="Times New Roman"/>
      <family val="1"/>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rgb="FFFFFFFF"/>
        <bgColor indexed="64"/>
      </patternFill>
    </fill>
    <fill>
      <patternFill patternType="solid">
        <fgColor theme="0"/>
        <bgColor indexed="64"/>
      </patternFill>
    </fill>
  </fills>
  <borders count="3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style="hair">
        <color indexed="64"/>
      </top>
      <bottom style="thin">
        <color indexed="64"/>
      </bottom>
      <diagonal/>
    </border>
    <border>
      <left/>
      <right style="thin">
        <color rgb="FF000000"/>
      </right>
      <top style="thin">
        <color rgb="FF000000"/>
      </top>
      <bottom/>
      <diagonal/>
    </border>
  </borders>
  <cellStyleXfs count="35">
    <xf numFmtId="0" fontId="0" fillId="0" borderId="0"/>
    <xf numFmtId="0" fontId="9" fillId="0" borderId="0"/>
    <xf numFmtId="0" fontId="10" fillId="0" borderId="1" applyNumberFormat="0" applyAlignment="0" applyProtection="0">
      <alignment horizontal="left" vertical="center"/>
    </xf>
    <xf numFmtId="0" fontId="10" fillId="0" borderId="2">
      <alignment horizontal="left" vertical="center"/>
    </xf>
    <xf numFmtId="0" fontId="6" fillId="0" borderId="0"/>
    <xf numFmtId="0" fontId="30" fillId="0" borderId="0"/>
    <xf numFmtId="0" fontId="26" fillId="0" borderId="0"/>
    <xf numFmtId="0" fontId="28" fillId="0" borderId="0"/>
    <xf numFmtId="166" fontId="58" fillId="0" borderId="0"/>
    <xf numFmtId="0" fontId="6" fillId="0" borderId="0"/>
    <xf numFmtId="166" fontId="60" fillId="0" borderId="0"/>
    <xf numFmtId="0" fontId="66" fillId="0" borderId="0"/>
    <xf numFmtId="0" fontId="5" fillId="0" borderId="0"/>
    <xf numFmtId="171" fontId="5" fillId="0" borderId="0" applyFont="0" applyFill="0" applyBorder="0" applyAlignment="0" applyProtection="0"/>
    <xf numFmtId="0" fontId="6" fillId="0" borderId="0"/>
    <xf numFmtId="43" fontId="89" fillId="0" borderId="0" applyFont="0" applyFill="0" applyBorder="0" applyAlignment="0" applyProtection="0"/>
    <xf numFmtId="174" fontId="94" fillId="0" borderId="0" applyFont="0" applyFill="0" applyBorder="0" applyAlignment="0" applyProtection="0"/>
    <xf numFmtId="0" fontId="9" fillId="0" borderId="0"/>
    <xf numFmtId="0" fontId="96" fillId="0" borderId="0" applyFont="0" applyFill="0" applyBorder="0" applyAlignment="0" applyProtection="0"/>
    <xf numFmtId="43" fontId="43"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0" fontId="3" fillId="0" borderId="0"/>
    <xf numFmtId="177" fontId="3" fillId="0" borderId="0" applyFont="0" applyFill="0" applyBorder="0" applyAlignment="0" applyProtection="0"/>
    <xf numFmtId="0" fontId="97" fillId="0" borderId="0" applyNumberFormat="0" applyFill="0" applyBorder="0" applyAlignment="0" applyProtection="0">
      <alignment vertical="top"/>
    </xf>
    <xf numFmtId="43" fontId="9" fillId="0" borderId="0" applyFont="0" applyFill="0" applyBorder="0" applyAlignment="0" applyProtection="0"/>
    <xf numFmtId="0" fontId="2" fillId="0" borderId="0"/>
    <xf numFmtId="177" fontId="2" fillId="0" borderId="0" applyFont="0" applyFill="0" applyBorder="0" applyAlignment="0" applyProtection="0"/>
    <xf numFmtId="43" fontId="98" fillId="0" borderId="0" applyFont="0" applyFill="0" applyBorder="0" applyAlignment="0" applyProtection="0"/>
    <xf numFmtId="43" fontId="2" fillId="0" borderId="0" applyFont="0" applyFill="0" applyBorder="0" applyAlignment="0" applyProtection="0"/>
    <xf numFmtId="0" fontId="96" fillId="0" borderId="0"/>
    <xf numFmtId="0" fontId="1" fillId="0" borderId="0"/>
    <xf numFmtId="178" fontId="10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cellStyleXfs>
  <cellXfs count="754">
    <xf numFmtId="0" fontId="0" fillId="0" borderId="0" xfId="0"/>
    <xf numFmtId="0" fontId="11" fillId="2" borderId="0" xfId="1" applyFont="1" applyFill="1"/>
    <xf numFmtId="0" fontId="9" fillId="0" borderId="0" xfId="1"/>
    <xf numFmtId="0" fontId="9" fillId="2" borderId="0" xfId="1" applyFill="1"/>
    <xf numFmtId="0" fontId="9" fillId="3" borderId="3" xfId="1" applyFill="1" applyBorder="1"/>
    <xf numFmtId="0" fontId="12" fillId="4" borderId="4" xfId="1" applyFont="1" applyFill="1" applyBorder="1" applyAlignment="1">
      <alignment horizontal="center"/>
    </xf>
    <xf numFmtId="0" fontId="13" fillId="5" borderId="5" xfId="1" applyFont="1" applyFill="1" applyBorder="1" applyAlignment="1">
      <alignment horizontal="center"/>
    </xf>
    <xf numFmtId="0" fontId="12" fillId="4" borderId="5" xfId="1" applyFont="1" applyFill="1" applyBorder="1" applyAlignment="1">
      <alignment horizontal="center"/>
    </xf>
    <xf numFmtId="0" fontId="12" fillId="4" borderId="6" xfId="1" applyFont="1" applyFill="1" applyBorder="1" applyAlignment="1">
      <alignment horizontal="center"/>
    </xf>
    <xf numFmtId="0" fontId="9" fillId="3" borderId="7" xfId="1" applyFill="1" applyBorder="1"/>
    <xf numFmtId="0" fontId="9" fillId="3" borderId="8" xfId="1" applyFill="1" applyBorder="1"/>
    <xf numFmtId="0" fontId="31" fillId="0" borderId="0" xfId="5" applyFont="1" applyAlignment="1">
      <alignment horizontal="right"/>
    </xf>
    <xf numFmtId="0" fontId="15" fillId="0" borderId="11" xfId="0" applyFont="1" applyBorder="1" applyAlignment="1">
      <alignment horizontal="center" vertical="center" wrapText="1"/>
    </xf>
    <xf numFmtId="0" fontId="7" fillId="0" borderId="0" xfId="0" applyFont="1"/>
    <xf numFmtId="0" fontId="8" fillId="0" borderId="0" xfId="0" applyFont="1" applyAlignment="1">
      <alignment horizontal="right"/>
    </xf>
    <xf numFmtId="0" fontId="29" fillId="0" borderId="0" xfId="0" applyFont="1"/>
    <xf numFmtId="0" fontId="33" fillId="0" borderId="9" xfId="0" applyFont="1" applyBorder="1"/>
    <xf numFmtId="0" fontId="38" fillId="0" borderId="10" xfId="0" applyFont="1" applyBorder="1" applyAlignment="1">
      <alignment horizontal="center" vertical="center"/>
    </xf>
    <xf numFmtId="0" fontId="33" fillId="0" borderId="10" xfId="0" applyFont="1" applyBorder="1"/>
    <xf numFmtId="0" fontId="33" fillId="0" borderId="10" xfId="0" applyFont="1" applyBorder="1" applyAlignment="1">
      <alignment wrapText="1"/>
    </xf>
    <xf numFmtId="0" fontId="32" fillId="0" borderId="10" xfId="0" applyFont="1" applyBorder="1" applyAlignment="1">
      <alignment horizontal="center" vertical="center"/>
    </xf>
    <xf numFmtId="0" fontId="38" fillId="0" borderId="12" xfId="0" applyFont="1" applyBorder="1" applyAlignment="1">
      <alignment horizontal="center" vertical="center"/>
    </xf>
    <xf numFmtId="0" fontId="19" fillId="0" borderId="12" xfId="0" applyFont="1" applyBorder="1"/>
    <xf numFmtId="0" fontId="19" fillId="0" borderId="12" xfId="0" applyFont="1" applyBorder="1" applyAlignment="1">
      <alignment wrapText="1"/>
    </xf>
    <xf numFmtId="0" fontId="37" fillId="0" borderId="11" xfId="0" applyFont="1" applyBorder="1" applyAlignment="1">
      <alignment horizontal="center" wrapText="1"/>
    </xf>
    <xf numFmtId="0" fontId="15" fillId="0" borderId="9" xfId="0" applyFont="1" applyBorder="1" applyAlignment="1">
      <alignment horizontal="center" vertical="center"/>
    </xf>
    <xf numFmtId="0" fontId="19" fillId="0" borderId="9" xfId="0" applyFont="1" applyBorder="1"/>
    <xf numFmtId="0" fontId="33" fillId="0" borderId="9" xfId="0" applyFont="1" applyBorder="1" applyAlignment="1">
      <alignment wrapText="1"/>
    </xf>
    <xf numFmtId="0" fontId="19" fillId="0" borderId="10" xfId="0" applyFont="1" applyBorder="1" applyAlignment="1">
      <alignment wrapText="1"/>
    </xf>
    <xf numFmtId="0" fontId="19" fillId="0" borderId="10" xfId="0" applyFont="1" applyBorder="1"/>
    <xf numFmtId="0" fontId="15" fillId="0" borderId="10" xfId="0" applyFont="1" applyBorder="1" applyAlignment="1">
      <alignment horizontal="center" vertical="center"/>
    </xf>
    <xf numFmtId="0" fontId="40" fillId="0" borderId="0" xfId="5" applyFont="1" applyAlignment="1">
      <alignment horizontal="right"/>
    </xf>
    <xf numFmtId="0" fontId="22" fillId="0" borderId="0" xfId="0" applyFont="1"/>
    <xf numFmtId="0" fontId="22" fillId="0" borderId="0" xfId="0" applyFont="1" applyAlignment="1">
      <alignment horizontal="center"/>
    </xf>
    <xf numFmtId="0" fontId="51" fillId="0" borderId="0" xfId="0" applyFont="1"/>
    <xf numFmtId="49" fontId="20" fillId="0" borderId="0" xfId="5" applyNumberFormat="1" applyFont="1"/>
    <xf numFmtId="0" fontId="20" fillId="0" borderId="0" xfId="5" applyFont="1"/>
    <xf numFmtId="0" fontId="22" fillId="0" borderId="0" xfId="5" applyFont="1"/>
    <xf numFmtId="49" fontId="22" fillId="0" borderId="0" xfId="5" applyNumberFormat="1" applyFont="1"/>
    <xf numFmtId="49" fontId="46" fillId="0" borderId="0" xfId="5" applyNumberFormat="1" applyFont="1" applyAlignment="1">
      <alignment horizontal="center"/>
    </xf>
    <xf numFmtId="0" fontId="25" fillId="0" borderId="0" xfId="5" applyFont="1"/>
    <xf numFmtId="0" fontId="46" fillId="0" borderId="0" xfId="5" applyFont="1" applyAlignment="1">
      <alignment horizontal="center"/>
    </xf>
    <xf numFmtId="0" fontId="20" fillId="0" borderId="0" xfId="5" applyFont="1" applyAlignment="1">
      <alignment horizontal="center"/>
    </xf>
    <xf numFmtId="0" fontId="42" fillId="0" borderId="0" xfId="5" applyFont="1"/>
    <xf numFmtId="0" fontId="25" fillId="0" borderId="0" xfId="5" applyFont="1" applyAlignment="1">
      <alignment horizontal="center"/>
    </xf>
    <xf numFmtId="0" fontId="25" fillId="0" borderId="0" xfId="5" applyFont="1" applyAlignment="1">
      <alignment horizontal="right"/>
    </xf>
    <xf numFmtId="0" fontId="22" fillId="0" borderId="0" xfId="5" applyFont="1" applyAlignment="1">
      <alignment horizontal="right"/>
    </xf>
    <xf numFmtId="0" fontId="22" fillId="0" borderId="17" xfId="5" applyFont="1" applyBorder="1"/>
    <xf numFmtId="0" fontId="43" fillId="0" borderId="0" xfId="5" applyFont="1"/>
    <xf numFmtId="0" fontId="22" fillId="0" borderId="11" xfId="5" applyFont="1" applyBorder="1" applyAlignment="1">
      <alignment horizontal="center"/>
    </xf>
    <xf numFmtId="0" fontId="20" fillId="0" borderId="11" xfId="5" applyFont="1" applyBorder="1" applyAlignment="1">
      <alignment horizontal="center"/>
    </xf>
    <xf numFmtId="0" fontId="20" fillId="0" borderId="0" xfId="5" applyFont="1" applyAlignment="1">
      <alignment vertical="center"/>
    </xf>
    <xf numFmtId="0" fontId="47" fillId="0" borderId="11" xfId="5" applyFont="1" applyBorder="1" applyAlignment="1">
      <alignment horizontal="center" vertical="center"/>
    </xf>
    <xf numFmtId="168" fontId="40" fillId="0" borderId="13" xfId="8" applyNumberFormat="1" applyFont="1" applyBorder="1" applyAlignment="1">
      <alignment horizontal="center" vertical="center"/>
    </xf>
    <xf numFmtId="167" fontId="40" fillId="0" borderId="15" xfId="8" applyNumberFormat="1" applyFont="1" applyBorder="1" applyAlignment="1">
      <alignment horizontal="center" vertical="center"/>
    </xf>
    <xf numFmtId="167" fontId="53" fillId="0" borderId="15" xfId="8" applyNumberFormat="1" applyFont="1" applyBorder="1" applyAlignment="1">
      <alignment horizontal="center" vertical="center"/>
    </xf>
    <xf numFmtId="167" fontId="53" fillId="0" borderId="11" xfId="8" applyNumberFormat="1" applyFont="1" applyBorder="1" applyAlignment="1">
      <alignment horizontal="center" vertical="center"/>
    </xf>
    <xf numFmtId="168" fontId="62" fillId="0" borderId="7" xfId="10" applyNumberFormat="1" applyFont="1" applyBorder="1" applyAlignment="1">
      <alignment horizontal="center"/>
    </xf>
    <xf numFmtId="168" fontId="25" fillId="0" borderId="11" xfId="8" applyNumberFormat="1" applyFont="1" applyBorder="1" applyAlignment="1">
      <alignment wrapText="1"/>
    </xf>
    <xf numFmtId="168" fontId="62" fillId="0" borderId="13" xfId="10" applyNumberFormat="1" applyFont="1" applyBorder="1" applyAlignment="1">
      <alignment horizontal="center"/>
    </xf>
    <xf numFmtId="168" fontId="62" fillId="0" borderId="15" xfId="10" applyNumberFormat="1" applyFont="1" applyBorder="1" applyAlignment="1">
      <alignment horizontal="center"/>
    </xf>
    <xf numFmtId="0" fontId="44" fillId="0" borderId="0" xfId="0" applyFont="1" applyAlignment="1">
      <alignment horizontal="center" vertical="top" wrapText="1"/>
    </xf>
    <xf numFmtId="0" fontId="31" fillId="0" borderId="0" xfId="0" applyFont="1" applyAlignment="1">
      <alignment horizontal="center" vertical="top" wrapText="1"/>
    </xf>
    <xf numFmtId="0" fontId="25" fillId="0" borderId="0" xfId="0" applyFont="1" applyAlignment="1">
      <alignment horizontal="right"/>
    </xf>
    <xf numFmtId="0" fontId="25" fillId="0" borderId="0" xfId="0" applyFont="1"/>
    <xf numFmtId="167" fontId="51" fillId="0" borderId="0" xfId="0" applyNumberFormat="1" applyFont="1"/>
    <xf numFmtId="167" fontId="53" fillId="0" borderId="0" xfId="0" applyNumberFormat="1" applyFont="1"/>
    <xf numFmtId="167" fontId="40" fillId="0" borderId="0" xfId="0" applyNumberFormat="1" applyFont="1"/>
    <xf numFmtId="167" fontId="43" fillId="0" borderId="0" xfId="0" applyNumberFormat="1" applyFont="1"/>
    <xf numFmtId="167" fontId="40" fillId="0" borderId="7" xfId="8" applyNumberFormat="1" applyFont="1" applyBorder="1" applyAlignment="1">
      <alignment horizontal="center" vertical="center"/>
    </xf>
    <xf numFmtId="168" fontId="48" fillId="0" borderId="11" xfId="8" applyNumberFormat="1" applyFont="1" applyBorder="1" applyAlignment="1">
      <alignment horizontal="center" vertical="center"/>
    </xf>
    <xf numFmtId="0" fontId="56" fillId="0" borderId="0" xfId="0" applyFont="1"/>
    <xf numFmtId="0" fontId="20" fillId="0" borderId="0" xfId="0" applyFont="1"/>
    <xf numFmtId="0" fontId="54" fillId="0" borderId="0" xfId="5" applyFont="1" applyAlignment="1">
      <alignment vertical="center"/>
    </xf>
    <xf numFmtId="0" fontId="52" fillId="0" borderId="0" xfId="0" applyFont="1"/>
    <xf numFmtId="0" fontId="54" fillId="0" borderId="0" xfId="0" applyFont="1" applyAlignment="1">
      <alignment horizontal="right"/>
    </xf>
    <xf numFmtId="0" fontId="52" fillId="0" borderId="0" xfId="11" applyFont="1" applyAlignment="1">
      <alignment vertical="center"/>
    </xf>
    <xf numFmtId="0" fontId="52" fillId="0" borderId="0" xfId="11" applyFont="1"/>
    <xf numFmtId="0" fontId="54" fillId="0" borderId="0" xfId="11" applyFont="1"/>
    <xf numFmtId="169" fontId="54" fillId="0" borderId="0" xfId="11" applyNumberFormat="1" applyFont="1" applyAlignment="1">
      <alignment horizontal="center" vertical="center" wrapText="1"/>
    </xf>
    <xf numFmtId="169" fontId="54" fillId="0" borderId="0" xfId="11" applyNumberFormat="1" applyFont="1" applyAlignment="1">
      <alignment vertical="center" wrapText="1"/>
    </xf>
    <xf numFmtId="0" fontId="52" fillId="0" borderId="0" xfId="11" applyFont="1" applyAlignment="1">
      <alignment vertical="center" wrapText="1"/>
    </xf>
    <xf numFmtId="169" fontId="52" fillId="0" borderId="0" xfId="11" applyNumberFormat="1" applyFont="1"/>
    <xf numFmtId="169" fontId="52" fillId="0" borderId="0" xfId="11" applyNumberFormat="1" applyFont="1" applyAlignment="1">
      <alignment horizontal="justify" vertical="center"/>
    </xf>
    <xf numFmtId="0" fontId="41" fillId="0" borderId="11" xfId="0" applyFont="1" applyBorder="1" applyAlignment="1">
      <alignment horizontal="center" vertical="center" wrapText="1"/>
    </xf>
    <xf numFmtId="0" fontId="69" fillId="0" borderId="0" xfId="0" applyFont="1"/>
    <xf numFmtId="0" fontId="27" fillId="0" borderId="11" xfId="0" applyFont="1" applyBorder="1" applyAlignment="1">
      <alignment horizontal="center" vertical="center" wrapText="1"/>
    </xf>
    <xf numFmtId="0" fontId="39" fillId="0" borderId="10" xfId="0" applyFont="1" applyBorder="1"/>
    <xf numFmtId="0" fontId="35" fillId="0" borderId="0" xfId="0" applyFont="1" applyAlignment="1">
      <alignment vertical="center"/>
    </xf>
    <xf numFmtId="0" fontId="21" fillId="0" borderId="0" xfId="0" applyFont="1"/>
    <xf numFmtId="0" fontId="71" fillId="0" borderId="0" xfId="0" applyFont="1" applyAlignment="1">
      <alignment wrapText="1"/>
    </xf>
    <xf numFmtId="0" fontId="73" fillId="0" borderId="0" xfId="12" applyFont="1" applyAlignment="1">
      <alignment horizontal="left" vertical="center" wrapText="1"/>
    </xf>
    <xf numFmtId="0" fontId="74" fillId="0" borderId="0" xfId="12" applyFont="1" applyAlignment="1">
      <alignment horizontal="left" vertical="center"/>
    </xf>
    <xf numFmtId="0" fontId="74" fillId="0" borderId="0" xfId="12" applyFont="1"/>
    <xf numFmtId="0" fontId="75" fillId="0" borderId="0" xfId="12" applyFont="1"/>
    <xf numFmtId="0" fontId="5" fillId="0" borderId="0" xfId="12"/>
    <xf numFmtId="0" fontId="76" fillId="0" borderId="11" xfId="12" applyFont="1" applyBorder="1" applyAlignment="1">
      <alignment horizontal="center" vertical="center" wrapText="1"/>
    </xf>
    <xf numFmtId="0" fontId="74" fillId="0" borderId="11" xfId="12" applyFont="1" applyBorder="1" applyAlignment="1">
      <alignment horizontal="center" vertical="center" wrapText="1"/>
    </xf>
    <xf numFmtId="0" fontId="73" fillId="0" borderId="11" xfId="12" applyFont="1" applyBorder="1" applyAlignment="1">
      <alignment horizontal="left" vertical="center" wrapText="1"/>
    </xf>
    <xf numFmtId="170" fontId="74" fillId="0" borderId="0" xfId="12" applyNumberFormat="1" applyFont="1" applyAlignment="1">
      <alignment horizontal="left" vertical="center"/>
    </xf>
    <xf numFmtId="0" fontId="78" fillId="0" borderId="0" xfId="12" applyFont="1" applyAlignment="1">
      <alignment horizontal="right"/>
    </xf>
    <xf numFmtId="0" fontId="72" fillId="0" borderId="0" xfId="12" applyFont="1" applyAlignment="1">
      <alignment horizontal="right"/>
    </xf>
    <xf numFmtId="170" fontId="73" fillId="0" borderId="11" xfId="12" applyNumberFormat="1" applyFont="1" applyBorder="1" applyAlignment="1">
      <alignment horizontal="left" vertical="center" wrapText="1"/>
    </xf>
    <xf numFmtId="170" fontId="38" fillId="0" borderId="11" xfId="12" applyNumberFormat="1" applyFont="1" applyBorder="1" applyAlignment="1">
      <alignment horizontal="left" vertical="center" wrapText="1"/>
    </xf>
    <xf numFmtId="170" fontId="52" fillId="0" borderId="0" xfId="12" applyNumberFormat="1" applyFont="1" applyAlignment="1">
      <alignment horizontal="left" vertical="center"/>
    </xf>
    <xf numFmtId="0" fontId="52" fillId="0" borderId="0" xfId="12" applyFont="1"/>
    <xf numFmtId="0" fontId="80" fillId="0" borderId="0" xfId="12" applyFont="1"/>
    <xf numFmtId="3" fontId="81" fillId="0" borderId="0" xfId="12" applyNumberFormat="1" applyFont="1" applyAlignment="1">
      <alignment horizontal="left" vertical="center"/>
    </xf>
    <xf numFmtId="0" fontId="81" fillId="0" borderId="0" xfId="12" applyFont="1"/>
    <xf numFmtId="0" fontId="82" fillId="0" borderId="0" xfId="12" applyFont="1"/>
    <xf numFmtId="0" fontId="79" fillId="6" borderId="0" xfId="12" applyFont="1" applyFill="1" applyAlignment="1">
      <alignment horizontal="center" vertical="center" wrapText="1"/>
    </xf>
    <xf numFmtId="0" fontId="81" fillId="0" borderId="0" xfId="12" applyFont="1" applyAlignment="1">
      <alignment vertical="center"/>
    </xf>
    <xf numFmtId="3" fontId="79" fillId="6" borderId="0" xfId="13" applyNumberFormat="1" applyFont="1" applyFill="1" applyBorder="1" applyAlignment="1">
      <alignment horizontal="right" vertical="center" wrapText="1"/>
    </xf>
    <xf numFmtId="170" fontId="73" fillId="0" borderId="0" xfId="12" applyNumberFormat="1" applyFont="1" applyAlignment="1">
      <alignment horizontal="left" vertical="center" wrapText="1"/>
    </xf>
    <xf numFmtId="0" fontId="84" fillId="0" borderId="0" xfId="12" applyFont="1"/>
    <xf numFmtId="0" fontId="85" fillId="0" borderId="0" xfId="12" applyFont="1"/>
    <xf numFmtId="0" fontId="81" fillId="0" borderId="10" xfId="12" applyFont="1" applyBorder="1" applyAlignment="1">
      <alignment horizontal="center" vertical="center"/>
    </xf>
    <xf numFmtId="0" fontId="81" fillId="0" borderId="10" xfId="12" applyFont="1" applyBorder="1" applyAlignment="1">
      <alignment vertical="center"/>
    </xf>
    <xf numFmtId="0" fontId="16" fillId="0" borderId="0" xfId="12" applyFont="1" applyAlignment="1">
      <alignment horizontal="left"/>
    </xf>
    <xf numFmtId="0" fontId="86" fillId="0" borderId="0" xfId="12" applyFont="1"/>
    <xf numFmtId="0" fontId="46" fillId="0" borderId="0" xfId="12" applyFont="1" applyAlignment="1">
      <alignment horizontal="center" vertical="center"/>
    </xf>
    <xf numFmtId="0" fontId="88" fillId="0" borderId="0" xfId="12" applyFont="1"/>
    <xf numFmtId="0" fontId="88" fillId="0" borderId="0" xfId="12" applyFont="1" applyAlignment="1">
      <alignment horizontal="left"/>
    </xf>
    <xf numFmtId="0" fontId="85" fillId="0" borderId="0" xfId="12" quotePrefix="1" applyFont="1"/>
    <xf numFmtId="0" fontId="78" fillId="0" borderId="9" xfId="12" applyFont="1" applyBorder="1" applyAlignment="1">
      <alignment horizontal="right" vertical="center" wrapText="1"/>
    </xf>
    <xf numFmtId="0" fontId="78" fillId="0" borderId="9" xfId="12" applyFont="1" applyBorder="1" applyAlignment="1">
      <alignment horizontal="center" vertical="center" wrapText="1"/>
    </xf>
    <xf numFmtId="170" fontId="79" fillId="0" borderId="10" xfId="12" applyNumberFormat="1" applyFont="1" applyBorder="1" applyAlignment="1">
      <alignment horizontal="right" vertical="center" wrapText="1"/>
    </xf>
    <xf numFmtId="170" fontId="22" fillId="0" borderId="10" xfId="13" applyNumberFormat="1" applyFont="1" applyFill="1" applyBorder="1" applyAlignment="1">
      <alignment horizontal="right" vertical="center" wrapText="1"/>
    </xf>
    <xf numFmtId="0" fontId="79" fillId="0" borderId="10" xfId="12" applyFont="1" applyBorder="1" applyAlignment="1">
      <alignment horizontal="center" vertical="center" wrapText="1"/>
    </xf>
    <xf numFmtId="0" fontId="79" fillId="0" borderId="10" xfId="12" applyFont="1" applyBorder="1" applyAlignment="1">
      <alignment vertical="center" wrapText="1"/>
    </xf>
    <xf numFmtId="170" fontId="79" fillId="0" borderId="10" xfId="13" applyNumberFormat="1" applyFont="1" applyFill="1" applyBorder="1" applyAlignment="1">
      <alignment horizontal="right" vertical="center" wrapText="1"/>
    </xf>
    <xf numFmtId="0" fontId="79" fillId="0" borderId="12" xfId="12" applyFont="1" applyBorder="1" applyAlignment="1">
      <alignment horizontal="center" vertical="center" wrapText="1"/>
    </xf>
    <xf numFmtId="0" fontId="83" fillId="0" borderId="12" xfId="12" applyFont="1" applyBorder="1" applyAlignment="1">
      <alignment vertical="center"/>
    </xf>
    <xf numFmtId="170" fontId="73" fillId="0" borderId="12" xfId="12" applyNumberFormat="1" applyFont="1" applyBorder="1" applyAlignment="1">
      <alignment horizontal="center" vertical="center" wrapText="1"/>
    </xf>
    <xf numFmtId="0" fontId="25" fillId="0" borderId="0" xfId="5" applyFont="1" applyAlignment="1">
      <alignment horizontal="right" vertical="center"/>
    </xf>
    <xf numFmtId="0" fontId="40" fillId="0" borderId="0" xfId="5" applyFont="1" applyAlignment="1">
      <alignment vertical="center"/>
    </xf>
    <xf numFmtId="0" fontId="20" fillId="0" borderId="0" xfId="5" applyFont="1" applyAlignment="1">
      <alignment horizontal="right" vertical="center"/>
    </xf>
    <xf numFmtId="0" fontId="31" fillId="0" borderId="0" xfId="5" applyFont="1" applyAlignment="1">
      <alignment horizontal="right" vertical="center"/>
    </xf>
    <xf numFmtId="0" fontId="22" fillId="0" borderId="0" xfId="5" applyFont="1" applyAlignment="1">
      <alignment vertical="center"/>
    </xf>
    <xf numFmtId="0" fontId="22" fillId="0" borderId="0" xfId="5" applyFont="1" applyAlignment="1">
      <alignment horizontal="center" vertical="center"/>
    </xf>
    <xf numFmtId="0" fontId="22" fillId="0" borderId="0" xfId="5" applyFont="1" applyAlignment="1">
      <alignment horizontal="right" vertical="center"/>
    </xf>
    <xf numFmtId="0" fontId="52" fillId="0" borderId="12" xfId="5" applyFont="1" applyBorder="1" applyAlignment="1">
      <alignment horizontal="center" vertical="center"/>
    </xf>
    <xf numFmtId="0" fontId="49" fillId="0" borderId="12" xfId="5" applyFont="1" applyBorder="1" applyAlignment="1">
      <alignment horizontal="left" vertical="center"/>
    </xf>
    <xf numFmtId="0" fontId="52" fillId="0" borderId="12" xfId="5" applyFont="1" applyBorder="1" applyAlignment="1">
      <alignment horizontal="left" vertical="center"/>
    </xf>
    <xf numFmtId="0" fontId="52" fillId="0" borderId="12" xfId="5" applyFont="1" applyBorder="1" applyAlignment="1">
      <alignment vertical="center"/>
    </xf>
    <xf numFmtId="0" fontId="54" fillId="0" borderId="12" xfId="5" applyFont="1" applyBorder="1" applyAlignment="1">
      <alignment horizontal="left" vertical="center"/>
    </xf>
    <xf numFmtId="0" fontId="43" fillId="0" borderId="0" xfId="5" applyFont="1" applyAlignment="1">
      <alignment vertical="center"/>
    </xf>
    <xf numFmtId="0" fontId="20" fillId="0" borderId="0" xfId="5" applyFont="1" applyAlignment="1">
      <alignment horizontal="center" vertical="center"/>
    </xf>
    <xf numFmtId="0" fontId="47" fillId="0" borderId="0" xfId="5" applyFont="1" applyAlignment="1">
      <alignment vertical="center"/>
    </xf>
    <xf numFmtId="0" fontId="16" fillId="0" borderId="0" xfId="0" applyFont="1"/>
    <xf numFmtId="0" fontId="14" fillId="0" borderId="0" xfId="0" applyFont="1"/>
    <xf numFmtId="169" fontId="52" fillId="0" borderId="11" xfId="11" applyNumberFormat="1" applyFont="1" applyBorder="1" applyAlignment="1">
      <alignment horizontal="center" vertical="center" wrapText="1"/>
    </xf>
    <xf numFmtId="0" fontId="54" fillId="0" borderId="11" xfId="5" applyFont="1" applyBorder="1" applyAlignment="1">
      <alignment horizontal="center" vertical="center"/>
    </xf>
    <xf numFmtId="170" fontId="78" fillId="0" borderId="9" xfId="12" applyNumberFormat="1" applyFont="1" applyBorder="1" applyAlignment="1">
      <alignment horizontal="center" vertical="center" wrapText="1"/>
    </xf>
    <xf numFmtId="0" fontId="25" fillId="0" borderId="0" xfId="12" applyFont="1" applyAlignment="1">
      <alignment horizontal="right" vertical="center"/>
    </xf>
    <xf numFmtId="169" fontId="54" fillId="0" borderId="11" xfId="11" applyNumberFormat="1" applyFont="1" applyBorder="1" applyAlignment="1">
      <alignment horizontal="center" vertical="center" wrapText="1"/>
    </xf>
    <xf numFmtId="0" fontId="54" fillId="0" borderId="11" xfId="11" applyFont="1" applyBorder="1" applyAlignment="1">
      <alignment horizontal="center" vertical="center" wrapText="1"/>
    </xf>
    <xf numFmtId="169" fontId="52" fillId="0" borderId="11" xfId="11" applyNumberFormat="1" applyFont="1" applyBorder="1" applyAlignment="1">
      <alignment vertical="center" wrapText="1"/>
    </xf>
    <xf numFmtId="0" fontId="52" fillId="0" borderId="11" xfId="11" applyFont="1" applyBorder="1" applyAlignment="1">
      <alignment vertical="center" wrapText="1"/>
    </xf>
    <xf numFmtId="0" fontId="54" fillId="0" borderId="11" xfId="5" applyFont="1" applyBorder="1" applyAlignment="1">
      <alignment horizontal="center" vertical="center" wrapText="1"/>
    </xf>
    <xf numFmtId="0" fontId="20" fillId="0" borderId="11" xfId="0" applyFont="1" applyBorder="1" applyAlignment="1">
      <alignment horizontal="center" vertical="center"/>
    </xf>
    <xf numFmtId="0" fontId="31" fillId="0" borderId="0" xfId="0" applyFont="1" applyAlignment="1">
      <alignment vertical="top" wrapText="1"/>
    </xf>
    <xf numFmtId="0" fontId="44" fillId="0" borderId="0" xfId="0" applyFont="1" applyAlignment="1">
      <alignment vertical="top" wrapText="1"/>
    </xf>
    <xf numFmtId="0" fontId="42" fillId="0" borderId="0" xfId="0" applyFont="1"/>
    <xf numFmtId="0" fontId="20" fillId="0" borderId="11" xfId="0" applyFont="1" applyBorder="1" applyAlignment="1">
      <alignment horizontal="center" vertical="center" wrapText="1"/>
    </xf>
    <xf numFmtId="0" fontId="41" fillId="0" borderId="11" xfId="0" applyFont="1" applyBorder="1" applyAlignment="1">
      <alignment horizontal="center" vertical="center"/>
    </xf>
    <xf numFmtId="0" fontId="18" fillId="0" borderId="9" xfId="0" applyFont="1" applyBorder="1" applyAlignment="1">
      <alignment horizontal="center" vertical="center"/>
    </xf>
    <xf numFmtId="0" fontId="18" fillId="0" borderId="9" xfId="0" applyFont="1" applyBorder="1" applyAlignment="1">
      <alignment vertical="center" wrapText="1"/>
    </xf>
    <xf numFmtId="0" fontId="18" fillId="0" borderId="9" xfId="0" applyFont="1" applyBorder="1" applyAlignment="1">
      <alignment horizontal="right" vertical="center" wrapText="1"/>
    </xf>
    <xf numFmtId="170" fontId="18" fillId="0" borderId="9" xfId="15" applyNumberFormat="1" applyFont="1" applyFill="1" applyBorder="1" applyAlignment="1">
      <alignment horizontal="right" vertical="center"/>
    </xf>
    <xf numFmtId="0" fontId="16" fillId="0" borderId="7" xfId="0" applyFont="1" applyBorder="1" applyAlignment="1">
      <alignment horizontal="center" vertical="center"/>
    </xf>
    <xf numFmtId="170" fontId="16" fillId="0" borderId="7" xfId="15" applyNumberFormat="1" applyFont="1" applyFill="1" applyBorder="1" applyAlignment="1">
      <alignment horizontal="center" vertical="center"/>
    </xf>
    <xf numFmtId="0" fontId="16" fillId="0" borderId="7" xfId="0" applyFont="1" applyBorder="1" applyAlignment="1">
      <alignment horizontal="center" vertical="center" wrapText="1"/>
    </xf>
    <xf numFmtId="0" fontId="47" fillId="0" borderId="11" xfId="5" applyFont="1" applyBorder="1" applyAlignment="1">
      <alignment horizontal="center" vertical="center" wrapText="1"/>
    </xf>
    <xf numFmtId="0" fontId="22" fillId="0" borderId="0" xfId="0" applyFont="1" applyAlignment="1">
      <alignment vertical="center" wrapText="1"/>
    </xf>
    <xf numFmtId="170" fontId="22" fillId="0" borderId="11" xfId="15" applyNumberFormat="1" applyFont="1" applyFill="1" applyBorder="1" applyAlignment="1">
      <alignment horizontal="right" vertical="center" wrapText="1" shrinkToFit="1"/>
    </xf>
    <xf numFmtId="170" fontId="20" fillId="0" borderId="11" xfId="15" applyNumberFormat="1" applyFont="1" applyBorder="1" applyAlignment="1">
      <alignment vertical="center" wrapText="1"/>
    </xf>
    <xf numFmtId="170" fontId="22" fillId="0" borderId="11" xfId="15" applyNumberFormat="1" applyFont="1" applyBorder="1" applyAlignment="1">
      <alignment vertical="center" wrapText="1"/>
    </xf>
    <xf numFmtId="170" fontId="25" fillId="0" borderId="11" xfId="15" applyNumberFormat="1" applyFont="1" applyBorder="1" applyAlignment="1">
      <alignment vertical="center" wrapText="1"/>
    </xf>
    <xf numFmtId="170" fontId="25" fillId="0" borderId="11" xfId="15" applyNumberFormat="1" applyFont="1" applyFill="1" applyBorder="1" applyAlignment="1">
      <alignment vertical="center" wrapText="1"/>
    </xf>
    <xf numFmtId="170" fontId="20" fillId="0" borderId="11" xfId="15" applyNumberFormat="1" applyFont="1" applyFill="1" applyBorder="1" applyAlignment="1">
      <alignment horizontal="right" vertical="center" wrapText="1" shrinkToFit="1"/>
    </xf>
    <xf numFmtId="49" fontId="20" fillId="0" borderId="0" xfId="5" applyNumberFormat="1" applyFont="1" applyAlignment="1">
      <alignment horizontal="center"/>
    </xf>
    <xf numFmtId="0" fontId="81" fillId="0" borderId="11" xfId="0" applyFont="1" applyBorder="1" applyAlignment="1">
      <alignment horizontal="left" vertical="center" wrapText="1"/>
    </xf>
    <xf numFmtId="3" fontId="81" fillId="0" borderId="11" xfId="0" applyNumberFormat="1" applyFont="1" applyBorder="1" applyAlignment="1">
      <alignment horizontal="right" vertical="center" wrapText="1"/>
    </xf>
    <xf numFmtId="0" fontId="81" fillId="0" borderId="11" xfId="0" applyFont="1" applyBorder="1" applyAlignment="1">
      <alignment vertical="center" wrapText="1"/>
    </xf>
    <xf numFmtId="0" fontId="90" fillId="0" borderId="11" xfId="0" applyFont="1" applyBorder="1" applyAlignment="1">
      <alignment vertical="center" wrapText="1"/>
    </xf>
    <xf numFmtId="0" fontId="90" fillId="0" borderId="11" xfId="0" applyFont="1" applyBorder="1" applyAlignment="1">
      <alignment horizontal="left" vertical="center" wrapText="1"/>
    </xf>
    <xf numFmtId="49" fontId="42" fillId="0" borderId="0" xfId="5" applyNumberFormat="1" applyFont="1" applyAlignment="1">
      <alignment horizontal="center"/>
    </xf>
    <xf numFmtId="49" fontId="22" fillId="0" borderId="0" xfId="5" applyNumberFormat="1" applyFont="1" applyAlignment="1">
      <alignment horizontal="center"/>
    </xf>
    <xf numFmtId="0" fontId="81" fillId="0" borderId="11" xfId="0" applyFont="1" applyBorder="1" applyAlignment="1">
      <alignment horizontal="center" vertical="center" wrapText="1"/>
    </xf>
    <xf numFmtId="0" fontId="79" fillId="0" borderId="11" xfId="0" applyFont="1" applyBorder="1" applyAlignment="1">
      <alignment vertical="center" wrapText="1"/>
    </xf>
    <xf numFmtId="0" fontId="90" fillId="0" borderId="11" xfId="0" applyFont="1" applyBorder="1" applyAlignment="1">
      <alignment horizontal="center" vertical="center" wrapText="1"/>
    </xf>
    <xf numFmtId="3" fontId="90" fillId="0" borderId="11" xfId="0" applyNumberFormat="1" applyFont="1" applyBorder="1" applyAlignment="1">
      <alignment horizontal="right" vertical="center" wrapText="1"/>
    </xf>
    <xf numFmtId="0" fontId="81" fillId="0" borderId="11" xfId="0" quotePrefix="1" applyFont="1" applyBorder="1" applyAlignment="1">
      <alignment horizontal="center" vertical="center" wrapText="1"/>
    </xf>
    <xf numFmtId="49" fontId="20" fillId="0" borderId="11" xfId="5" applyNumberFormat="1" applyFont="1" applyBorder="1" applyAlignment="1">
      <alignment horizontal="center" vertical="center" wrapText="1"/>
    </xf>
    <xf numFmtId="0" fontId="20" fillId="0" borderId="11" xfId="5" applyFont="1" applyBorder="1" applyAlignment="1">
      <alignment horizontal="center" vertical="center" wrapText="1"/>
    </xf>
    <xf numFmtId="0" fontId="20" fillId="0" borderId="0" xfId="5" applyFont="1" applyAlignment="1">
      <alignment vertical="center" wrapText="1"/>
    </xf>
    <xf numFmtId="170" fontId="20" fillId="0" borderId="11" xfId="15" applyNumberFormat="1" applyFont="1" applyBorder="1" applyAlignment="1">
      <alignment horizontal="center" vertical="center" wrapText="1"/>
    </xf>
    <xf numFmtId="0" fontId="22" fillId="0" borderId="11" xfId="0" applyFont="1" applyBorder="1" applyAlignment="1">
      <alignment horizontal="left" vertical="center" wrapText="1"/>
    </xf>
    <xf numFmtId="0" fontId="22" fillId="0" borderId="11" xfId="0" applyFont="1" applyBorder="1" applyAlignment="1">
      <alignment vertical="center" wrapText="1"/>
    </xf>
    <xf numFmtId="0" fontId="20" fillId="0" borderId="11" xfId="5" applyFont="1" applyBorder="1" applyAlignment="1">
      <alignment horizontal="center" vertical="center"/>
    </xf>
    <xf numFmtId="0" fontId="20" fillId="0" borderId="11" xfId="0" applyFont="1" applyBorder="1" applyAlignment="1">
      <alignment horizontal="left" vertical="center" wrapText="1"/>
    </xf>
    <xf numFmtId="0" fontId="20" fillId="0" borderId="11" xfId="0" applyFont="1" applyBorder="1" applyAlignment="1">
      <alignment vertical="center" wrapText="1"/>
    </xf>
    <xf numFmtId="170" fontId="22" fillId="0" borderId="11" xfId="15" applyNumberFormat="1" applyFont="1" applyFill="1" applyBorder="1" applyAlignment="1">
      <alignment vertical="center" wrapText="1"/>
    </xf>
    <xf numFmtId="0" fontId="92" fillId="0" borderId="29" xfId="0" applyFont="1" applyBorder="1" applyAlignment="1">
      <alignment horizontal="center" vertical="center" wrapText="1"/>
    </xf>
    <xf numFmtId="0" fontId="92" fillId="0" borderId="32" xfId="0" applyFont="1" applyBorder="1" applyAlignment="1">
      <alignment horizontal="center" vertical="center" wrapText="1"/>
    </xf>
    <xf numFmtId="0" fontId="93" fillId="0" borderId="28" xfId="0" applyFont="1" applyBorder="1" applyAlignment="1">
      <alignment horizontal="center" vertical="center" wrapText="1"/>
    </xf>
    <xf numFmtId="3" fontId="81" fillId="0" borderId="28" xfId="0" applyNumberFormat="1" applyFont="1" applyBorder="1" applyAlignment="1">
      <alignment horizontal="right" vertical="center" wrapText="1"/>
    </xf>
    <xf numFmtId="3" fontId="90" fillId="0" borderId="28" xfId="0" applyNumberFormat="1" applyFont="1" applyBorder="1" applyAlignment="1">
      <alignment horizontal="right" vertical="center" wrapText="1"/>
    </xf>
    <xf numFmtId="49" fontId="45" fillId="0" borderId="2" xfId="5" applyNumberFormat="1" applyFont="1" applyBorder="1" applyAlignment="1">
      <alignment horizontal="center" vertical="center" wrapText="1"/>
    </xf>
    <xf numFmtId="49" fontId="45" fillId="0" borderId="22" xfId="5" applyNumberFormat="1" applyFont="1" applyBorder="1" applyAlignment="1">
      <alignment horizontal="center" vertical="center" wrapText="1"/>
    </xf>
    <xf numFmtId="0" fontId="45" fillId="0" borderId="0" xfId="5" applyFont="1" applyAlignment="1">
      <alignment vertical="center" wrapText="1"/>
    </xf>
    <xf numFmtId="0" fontId="79" fillId="0" borderId="11" xfId="0" applyFont="1" applyBorder="1"/>
    <xf numFmtId="2" fontId="90" fillId="0" borderId="11" xfId="0" applyNumberFormat="1" applyFont="1" applyBorder="1" applyAlignment="1">
      <alignment vertical="center" wrapText="1"/>
    </xf>
    <xf numFmtId="0" fontId="20" fillId="0" borderId="0" xfId="0" applyFont="1" applyAlignment="1">
      <alignment vertical="center" wrapText="1"/>
    </xf>
    <xf numFmtId="0" fontId="22" fillId="0" borderId="0" xfId="5" applyFont="1" applyAlignment="1">
      <alignment vertical="center" wrapText="1"/>
    </xf>
    <xf numFmtId="0" fontId="20" fillId="0" borderId="11" xfId="5" applyFont="1" applyBorder="1" applyAlignment="1">
      <alignment horizontal="left" vertical="center" wrapText="1"/>
    </xf>
    <xf numFmtId="0" fontId="22" fillId="0" borderId="11" xfId="5" applyFont="1" applyBorder="1" applyAlignment="1">
      <alignment horizontal="left" vertical="center" wrapText="1"/>
    </xf>
    <xf numFmtId="0" fontId="22" fillId="0" borderId="11" xfId="5" applyFont="1" applyBorder="1" applyAlignment="1">
      <alignment vertical="center" wrapText="1"/>
    </xf>
    <xf numFmtId="0" fontId="43" fillId="0" borderId="11" xfId="5" applyFont="1" applyBorder="1" applyAlignment="1">
      <alignment vertical="center" wrapText="1"/>
    </xf>
    <xf numFmtId="0" fontId="45" fillId="0" borderId="11" xfId="5" applyFont="1" applyBorder="1" applyAlignment="1">
      <alignment vertical="center" wrapText="1"/>
    </xf>
    <xf numFmtId="0" fontId="20" fillId="0" borderId="11" xfId="5" applyFont="1" applyBorder="1" applyAlignment="1">
      <alignment vertical="center" wrapText="1"/>
    </xf>
    <xf numFmtId="0" fontId="22" fillId="0" borderId="11" xfId="5" quotePrefix="1" applyFont="1" applyBorder="1" applyAlignment="1">
      <alignment horizontal="center" vertical="center" wrapText="1"/>
    </xf>
    <xf numFmtId="170" fontId="22" fillId="0" borderId="11" xfId="5" applyNumberFormat="1" applyFont="1" applyBorder="1" applyAlignment="1">
      <alignment horizontal="left" vertical="center" wrapText="1"/>
    </xf>
    <xf numFmtId="170" fontId="20" fillId="0" borderId="11" xfId="5" applyNumberFormat="1" applyFont="1" applyBorder="1" applyAlignment="1">
      <alignment vertical="center" wrapText="1"/>
    </xf>
    <xf numFmtId="173" fontId="22" fillId="0" borderId="11" xfId="0" applyNumberFormat="1" applyFont="1" applyBorder="1" applyAlignment="1">
      <alignment horizontal="left" vertical="center" wrapText="1"/>
    </xf>
    <xf numFmtId="170" fontId="22" fillId="0" borderId="11" xfId="5" applyNumberFormat="1" applyFont="1" applyBorder="1" applyAlignment="1">
      <alignment vertical="center" wrapText="1"/>
    </xf>
    <xf numFmtId="170" fontId="20" fillId="0" borderId="11" xfId="5" applyNumberFormat="1" applyFont="1" applyBorder="1" applyAlignment="1">
      <alignment horizontal="left" vertical="center" wrapText="1"/>
    </xf>
    <xf numFmtId="0" fontId="43" fillId="0" borderId="0" xfId="5" applyFont="1" applyAlignment="1">
      <alignment horizontal="right" vertical="center"/>
    </xf>
    <xf numFmtId="0" fontId="47" fillId="0" borderId="0" xfId="5" applyFont="1" applyAlignment="1">
      <alignment horizontal="right" vertical="center"/>
    </xf>
    <xf numFmtId="0" fontId="43" fillId="0" borderId="11" xfId="5" applyFont="1" applyBorder="1" applyAlignment="1">
      <alignment horizontal="center" vertical="center" wrapText="1"/>
    </xf>
    <xf numFmtId="0" fontId="43" fillId="0" borderId="11" xfId="5" applyFont="1" applyBorder="1" applyAlignment="1">
      <alignment horizontal="left" vertical="center" wrapText="1"/>
    </xf>
    <xf numFmtId="0" fontId="20" fillId="0" borderId="11" xfId="5" quotePrefix="1" applyFont="1" applyBorder="1" applyAlignment="1">
      <alignment horizontal="center" vertical="center" wrapText="1"/>
    </xf>
    <xf numFmtId="170" fontId="18" fillId="0" borderId="9" xfId="15" applyNumberFormat="1" applyFont="1" applyBorder="1" applyAlignment="1">
      <alignment vertical="center"/>
    </xf>
    <xf numFmtId="0" fontId="22" fillId="7" borderId="11" xfId="0" applyFont="1" applyFill="1" applyBorder="1" applyAlignment="1">
      <alignment vertical="center" wrapText="1"/>
    </xf>
    <xf numFmtId="170" fontId="52" fillId="0" borderId="11" xfId="15" applyNumberFormat="1" applyFont="1" applyBorder="1" applyAlignment="1">
      <alignment horizontal="center" vertical="center" wrapText="1"/>
    </xf>
    <xf numFmtId="169" fontId="20" fillId="0" borderId="11" xfId="11" applyNumberFormat="1" applyFont="1" applyBorder="1" applyAlignment="1">
      <alignment horizontal="center" vertical="center" wrapText="1"/>
    </xf>
    <xf numFmtId="169" fontId="20" fillId="0" borderId="11" xfId="11" applyNumberFormat="1" applyFont="1" applyBorder="1" applyAlignment="1">
      <alignment horizontal="left" vertical="center" wrapText="1"/>
    </xf>
    <xf numFmtId="0" fontId="20" fillId="0" borderId="0" xfId="11" applyFont="1" applyAlignment="1">
      <alignment vertical="center" wrapText="1"/>
    </xf>
    <xf numFmtId="169" fontId="25" fillId="0" borderId="11" xfId="11" applyNumberFormat="1" applyFont="1" applyBorder="1" applyAlignment="1">
      <alignment horizontal="center" vertical="center" wrapText="1"/>
    </xf>
    <xf numFmtId="169" fontId="25" fillId="0" borderId="11" xfId="11" applyNumberFormat="1" applyFont="1" applyBorder="1" applyAlignment="1">
      <alignment horizontal="left" vertical="center" wrapText="1"/>
    </xf>
    <xf numFmtId="0" fontId="25" fillId="0" borderId="0" xfId="11" applyFont="1" applyAlignment="1">
      <alignment vertical="center" wrapText="1"/>
    </xf>
    <xf numFmtId="169" fontId="25" fillId="0" borderId="11" xfId="11" quotePrefix="1" applyNumberFormat="1" applyFont="1" applyBorder="1" applyAlignment="1">
      <alignment horizontal="left" vertical="center" wrapText="1"/>
    </xf>
    <xf numFmtId="43" fontId="52" fillId="0" borderId="11" xfId="15" applyFont="1" applyBorder="1" applyAlignment="1">
      <alignment vertical="center" wrapText="1"/>
    </xf>
    <xf numFmtId="170" fontId="52" fillId="0" borderId="10" xfId="15" applyNumberFormat="1" applyFont="1" applyBorder="1" applyAlignment="1">
      <alignment vertical="center" wrapText="1"/>
    </xf>
    <xf numFmtId="43" fontId="54" fillId="0" borderId="11" xfId="15" applyFont="1" applyBorder="1" applyAlignment="1">
      <alignment vertical="center" wrapText="1"/>
    </xf>
    <xf numFmtId="169" fontId="55" fillId="0" borderId="11" xfId="11" applyNumberFormat="1" applyFont="1" applyBorder="1" applyAlignment="1">
      <alignment horizontal="center" vertical="center" wrapText="1"/>
    </xf>
    <xf numFmtId="43" fontId="20" fillId="0" borderId="11" xfId="15" applyFont="1" applyBorder="1" applyAlignment="1">
      <alignment vertical="center" wrapText="1"/>
    </xf>
    <xf numFmtId="0" fontId="22" fillId="0" borderId="0" xfId="11" applyFont="1" applyAlignment="1">
      <alignment vertical="center" wrapText="1"/>
    </xf>
    <xf numFmtId="170" fontId="18" fillId="0" borderId="9" xfId="0" applyNumberFormat="1" applyFont="1" applyBorder="1" applyAlignment="1">
      <alignment horizontal="right" vertical="center"/>
    </xf>
    <xf numFmtId="43" fontId="18" fillId="0" borderId="9" xfId="15" applyFont="1" applyBorder="1" applyAlignment="1">
      <alignment horizontal="right" vertical="center" wrapText="1"/>
    </xf>
    <xf numFmtId="0" fontId="18" fillId="0" borderId="9" xfId="15" applyNumberFormat="1" applyFont="1" applyBorder="1" applyAlignment="1">
      <alignment horizontal="right" vertical="center" wrapText="1"/>
    </xf>
    <xf numFmtId="49" fontId="42" fillId="0" borderId="0" xfId="5" applyNumberFormat="1" applyFont="1"/>
    <xf numFmtId="49" fontId="20" fillId="0" borderId="11" xfId="5" applyNumberFormat="1" applyFont="1" applyBorder="1" applyAlignment="1">
      <alignment vertical="center" wrapText="1"/>
    </xf>
    <xf numFmtId="49" fontId="45" fillId="0" borderId="15" xfId="5" applyNumberFormat="1" applyFont="1" applyBorder="1" applyAlignment="1">
      <alignment horizontal="center" vertical="center" wrapText="1"/>
    </xf>
    <xf numFmtId="0" fontId="45" fillId="0" borderId="15" xfId="5" applyFont="1" applyBorder="1" applyAlignment="1">
      <alignment horizontal="center" vertical="center" wrapText="1"/>
    </xf>
    <xf numFmtId="49" fontId="22" fillId="0" borderId="11" xfId="5" applyNumberFormat="1" applyFont="1" applyBorder="1" applyAlignment="1">
      <alignment horizontal="center" vertical="center" wrapText="1"/>
    </xf>
    <xf numFmtId="49" fontId="20" fillId="0" borderId="10" xfId="5" applyNumberFormat="1" applyFont="1" applyBorder="1" applyAlignment="1">
      <alignment vertical="center" wrapText="1"/>
    </xf>
    <xf numFmtId="0" fontId="20" fillId="0" borderId="13" xfId="5" applyFont="1" applyBorder="1" applyAlignment="1">
      <alignment vertical="center" wrapText="1"/>
    </xf>
    <xf numFmtId="0" fontId="22" fillId="0" borderId="11" xfId="0" quotePrefix="1" applyFont="1" applyBorder="1" applyAlignment="1">
      <alignment vertical="center" wrapText="1"/>
    </xf>
    <xf numFmtId="49" fontId="22" fillId="0" borderId="11" xfId="5" quotePrefix="1" applyNumberFormat="1" applyFont="1" applyBorder="1" applyAlignment="1">
      <alignment horizontal="center" vertical="center" wrapText="1"/>
    </xf>
    <xf numFmtId="49" fontId="22" fillId="0" borderId="10" xfId="5" applyNumberFormat="1" applyFont="1" applyBorder="1" applyAlignment="1">
      <alignment vertical="center" wrapText="1"/>
    </xf>
    <xf numFmtId="0" fontId="22" fillId="0" borderId="13" xfId="5" applyFont="1" applyBorder="1" applyAlignment="1">
      <alignment vertical="center" wrapText="1"/>
    </xf>
    <xf numFmtId="49" fontId="22" fillId="0" borderId="11" xfId="5" applyNumberFormat="1" applyFont="1" applyBorder="1" applyAlignment="1">
      <alignment vertical="center" wrapText="1"/>
    </xf>
    <xf numFmtId="170" fontId="20" fillId="0" borderId="11" xfId="15" applyNumberFormat="1" applyFont="1" applyFill="1" applyBorder="1" applyAlignment="1">
      <alignment vertical="center" wrapText="1"/>
    </xf>
    <xf numFmtId="170" fontId="20" fillId="0" borderId="10" xfId="5" applyNumberFormat="1" applyFont="1" applyBorder="1" applyAlignment="1">
      <alignment vertical="center" wrapText="1"/>
    </xf>
    <xf numFmtId="0" fontId="22" fillId="0" borderId="11" xfId="5" quotePrefix="1" applyFont="1" applyBorder="1" applyAlignment="1">
      <alignment horizontal="left" vertical="center" wrapText="1"/>
    </xf>
    <xf numFmtId="0" fontId="22" fillId="0" borderId="11" xfId="0" applyFont="1" applyBorder="1" applyAlignment="1">
      <alignment horizontal="center" vertical="center" wrapText="1"/>
    </xf>
    <xf numFmtId="170" fontId="22" fillId="0" borderId="11" xfId="15" applyNumberFormat="1" applyFont="1" applyFill="1" applyBorder="1" applyAlignment="1">
      <alignment horizontal="right" vertical="center" wrapText="1"/>
    </xf>
    <xf numFmtId="49" fontId="22" fillId="0" borderId="11" xfId="5" quotePrefix="1" applyNumberFormat="1" applyFont="1" applyBorder="1" applyAlignment="1">
      <alignment horizontal="left" vertical="center" wrapText="1"/>
    </xf>
    <xf numFmtId="49" fontId="22" fillId="0" borderId="12" xfId="5" applyNumberFormat="1" applyFont="1" applyBorder="1" applyAlignment="1">
      <alignment vertical="center" wrapText="1"/>
    </xf>
    <xf numFmtId="0" fontId="22" fillId="0" borderId="15" xfId="5" applyFont="1" applyBorder="1" applyAlignment="1">
      <alignment vertical="center" wrapText="1"/>
    </xf>
    <xf numFmtId="49" fontId="22" fillId="0" borderId="0" xfId="5" applyNumberFormat="1" applyFont="1" applyAlignment="1">
      <alignment vertical="center" wrapText="1"/>
    </xf>
    <xf numFmtId="49" fontId="22" fillId="0" borderId="11" xfId="5" quotePrefix="1" applyNumberFormat="1" applyFont="1" applyBorder="1" applyAlignment="1">
      <alignment vertical="center" wrapText="1"/>
    </xf>
    <xf numFmtId="49" fontId="20" fillId="0" borderId="34" xfId="5" applyNumberFormat="1" applyFont="1" applyBorder="1" applyAlignment="1">
      <alignment vertical="center" wrapText="1"/>
    </xf>
    <xf numFmtId="49" fontId="20" fillId="0" borderId="12" xfId="5" applyNumberFormat="1" applyFont="1" applyBorder="1" applyAlignment="1">
      <alignment vertical="center" wrapText="1"/>
    </xf>
    <xf numFmtId="0" fontId="20" fillId="0" borderId="15" xfId="5" applyFont="1" applyBorder="1" applyAlignment="1">
      <alignment vertical="center" wrapText="1"/>
    </xf>
    <xf numFmtId="49" fontId="20" fillId="0" borderId="11" xfId="5" applyNumberFormat="1" applyFont="1" applyBorder="1" applyAlignment="1">
      <alignment horizontal="center" vertical="center"/>
    </xf>
    <xf numFmtId="49" fontId="20" fillId="0" borderId="21" xfId="5" applyNumberFormat="1" applyFont="1" applyBorder="1" applyAlignment="1">
      <alignment horizontal="center" vertical="center"/>
    </xf>
    <xf numFmtId="49" fontId="20" fillId="0" borderId="2" xfId="5" applyNumberFormat="1" applyFont="1" applyBorder="1" applyAlignment="1">
      <alignment horizontal="center" vertical="center"/>
    </xf>
    <xf numFmtId="49" fontId="20" fillId="0" borderId="22" xfId="5" applyNumberFormat="1" applyFont="1" applyBorder="1" applyAlignment="1">
      <alignment horizontal="center" vertical="center"/>
    </xf>
    <xf numFmtId="170" fontId="22" fillId="0" borderId="0" xfId="15" applyNumberFormat="1" applyFont="1" applyFill="1" applyAlignment="1">
      <alignment vertical="center"/>
    </xf>
    <xf numFmtId="170" fontId="22" fillId="0" borderId="0" xfId="15" applyNumberFormat="1" applyFont="1" applyFill="1" applyBorder="1" applyAlignment="1">
      <alignment vertical="center"/>
    </xf>
    <xf numFmtId="170" fontId="25" fillId="0" borderId="0" xfId="15" applyNumberFormat="1" applyFont="1" applyFill="1" applyAlignment="1">
      <alignment horizontal="right" vertical="center"/>
    </xf>
    <xf numFmtId="170" fontId="20" fillId="0" borderId="11" xfId="15" applyNumberFormat="1" applyFont="1" applyFill="1" applyBorder="1" applyAlignment="1">
      <alignment horizontal="center" vertical="center"/>
    </xf>
    <xf numFmtId="170" fontId="22" fillId="0" borderId="11" xfId="15" quotePrefix="1" applyNumberFormat="1" applyFont="1" applyFill="1" applyBorder="1" applyAlignment="1">
      <alignment horizontal="center" vertical="center" wrapText="1"/>
    </xf>
    <xf numFmtId="43" fontId="22" fillId="0" borderId="11" xfId="15" quotePrefix="1" applyFont="1" applyFill="1" applyBorder="1" applyAlignment="1">
      <alignment horizontal="center" vertical="center" wrapText="1"/>
    </xf>
    <xf numFmtId="170" fontId="55" fillId="0" borderId="11" xfId="15" applyNumberFormat="1" applyFont="1" applyFill="1" applyBorder="1" applyAlignment="1">
      <alignment horizontal="right" vertical="center" wrapText="1"/>
    </xf>
    <xf numFmtId="43" fontId="20" fillId="0" borderId="11" xfId="15" quotePrefix="1" applyFont="1" applyFill="1" applyBorder="1" applyAlignment="1">
      <alignment horizontal="center" vertical="center" wrapText="1"/>
    </xf>
    <xf numFmtId="170" fontId="20" fillId="0" borderId="11" xfId="15" applyNumberFormat="1" applyFont="1" applyFill="1" applyBorder="1" applyAlignment="1">
      <alignment horizontal="right" vertical="center" wrapText="1"/>
    </xf>
    <xf numFmtId="170" fontId="25" fillId="0" borderId="11" xfId="15" quotePrefix="1" applyNumberFormat="1" applyFont="1" applyFill="1" applyBorder="1" applyAlignment="1">
      <alignment vertical="center" wrapText="1"/>
    </xf>
    <xf numFmtId="170" fontId="22" fillId="0" borderId="11" xfId="15" applyNumberFormat="1" applyFont="1" applyFill="1" applyBorder="1" applyAlignment="1">
      <alignment horizontal="center" vertical="center" wrapText="1"/>
    </xf>
    <xf numFmtId="170" fontId="25" fillId="0" borderId="0" xfId="15" applyNumberFormat="1" applyFont="1" applyFill="1" applyAlignment="1">
      <alignment vertical="center"/>
    </xf>
    <xf numFmtId="170" fontId="20" fillId="0" borderId="0" xfId="15" applyNumberFormat="1" applyFont="1" applyFill="1" applyAlignment="1">
      <alignment vertical="center"/>
    </xf>
    <xf numFmtId="0" fontId="46" fillId="0" borderId="0" xfId="5" applyFont="1"/>
    <xf numFmtId="0" fontId="20" fillId="0" borderId="11" xfId="5" applyFont="1" applyBorder="1" applyAlignment="1">
      <alignment horizontal="left"/>
    </xf>
    <xf numFmtId="170" fontId="20" fillId="0" borderId="11" xfId="5" applyNumberFormat="1" applyFont="1" applyBorder="1" applyAlignment="1">
      <alignment horizontal="center"/>
    </xf>
    <xf numFmtId="170" fontId="20" fillId="0" borderId="11" xfId="5" applyNumberFormat="1" applyFont="1" applyBorder="1" applyAlignment="1">
      <alignment horizontal="left"/>
    </xf>
    <xf numFmtId="0" fontId="22" fillId="0" borderId="11" xfId="5" applyFont="1" applyBorder="1"/>
    <xf numFmtId="170" fontId="22" fillId="0" borderId="11" xfId="15" applyNumberFormat="1" applyFont="1" applyFill="1" applyBorder="1"/>
    <xf numFmtId="170" fontId="20" fillId="0" borderId="11" xfId="15" applyNumberFormat="1" applyFont="1" applyFill="1" applyBorder="1" applyAlignment="1">
      <alignment horizontal="left"/>
    </xf>
    <xf numFmtId="170" fontId="20" fillId="0" borderId="11" xfId="15" quotePrefix="1" applyNumberFormat="1" applyFont="1" applyFill="1" applyBorder="1" applyAlignment="1">
      <alignment horizontal="center"/>
    </xf>
    <xf numFmtId="0" fontId="43" fillId="0" borderId="11" xfId="0" applyFont="1" applyBorder="1" applyAlignment="1">
      <alignment vertical="center" wrapText="1"/>
    </xf>
    <xf numFmtId="0" fontId="22" fillId="0" borderId="11" xfId="0" applyFont="1" applyBorder="1" applyAlignment="1">
      <alignment horizontal="justify" vertical="center" wrapText="1"/>
    </xf>
    <xf numFmtId="0" fontId="43" fillId="0" borderId="11" xfId="0" applyFont="1" applyBorder="1" applyAlignment="1">
      <alignment horizontal="left" vertical="center" wrapText="1"/>
    </xf>
    <xf numFmtId="0" fontId="22" fillId="7" borderId="11" xfId="0" applyFont="1" applyFill="1" applyBorder="1" applyAlignment="1">
      <alignment horizontal="left" vertical="center" wrapText="1"/>
    </xf>
    <xf numFmtId="170" fontId="22" fillId="0" borderId="11" xfId="15" applyNumberFormat="1" applyFont="1" applyFill="1" applyBorder="1" applyAlignment="1">
      <alignment horizontal="left" vertical="center" wrapText="1"/>
    </xf>
    <xf numFmtId="0" fontId="95" fillId="0" borderId="11" xfId="0" applyFont="1" applyBorder="1" applyAlignment="1">
      <alignment wrapText="1"/>
    </xf>
    <xf numFmtId="170" fontId="22" fillId="0" borderId="0" xfId="5" applyNumberFormat="1" applyFont="1" applyAlignment="1">
      <alignment vertical="center" wrapText="1"/>
    </xf>
    <xf numFmtId="170" fontId="22" fillId="7" borderId="11" xfId="15" applyNumberFormat="1" applyFont="1" applyFill="1" applyBorder="1" applyAlignment="1">
      <alignment horizontal="center" wrapText="1"/>
    </xf>
    <xf numFmtId="3" fontId="95" fillId="0" borderId="11" xfId="0" applyNumberFormat="1" applyFont="1" applyBorder="1" applyAlignment="1">
      <alignment wrapText="1"/>
    </xf>
    <xf numFmtId="170" fontId="20" fillId="0" borderId="0" xfId="5" applyNumberFormat="1" applyFont="1" applyAlignment="1">
      <alignment vertical="center" wrapText="1"/>
    </xf>
    <xf numFmtId="170" fontId="51" fillId="0" borderId="0" xfId="15" applyNumberFormat="1" applyFont="1" applyFill="1"/>
    <xf numFmtId="170" fontId="51" fillId="0" borderId="0" xfId="15" applyNumberFormat="1" applyFont="1" applyFill="1" applyAlignment="1">
      <alignment horizontal="center"/>
    </xf>
    <xf numFmtId="170" fontId="20" fillId="0" borderId="11" xfId="15" applyNumberFormat="1" applyFont="1" applyFill="1" applyBorder="1" applyAlignment="1">
      <alignment horizontal="center" vertical="center" wrapText="1"/>
    </xf>
    <xf numFmtId="170" fontId="20" fillId="0" borderId="11" xfId="15" applyNumberFormat="1" applyFont="1" applyFill="1" applyBorder="1"/>
    <xf numFmtId="170" fontId="20" fillId="0" borderId="11" xfId="15" applyNumberFormat="1" applyFont="1" applyFill="1" applyBorder="1" applyAlignment="1">
      <alignment horizontal="center"/>
    </xf>
    <xf numFmtId="170" fontId="53" fillId="0" borderId="0" xfId="15" applyNumberFormat="1" applyFont="1" applyFill="1"/>
    <xf numFmtId="170" fontId="45" fillId="0" borderId="11" xfId="15" applyNumberFormat="1" applyFont="1" applyFill="1" applyBorder="1" applyAlignment="1">
      <alignment horizontal="center" vertical="center"/>
    </xf>
    <xf numFmtId="170" fontId="47" fillId="0" borderId="11" xfId="15" quotePrefix="1" applyNumberFormat="1" applyFont="1" applyFill="1" applyBorder="1" applyAlignment="1">
      <alignment horizontal="center" vertical="center"/>
    </xf>
    <xf numFmtId="170" fontId="47" fillId="0" borderId="11" xfId="15" applyNumberFormat="1" applyFont="1" applyFill="1" applyBorder="1" applyAlignment="1">
      <alignment horizontal="center" vertical="center"/>
    </xf>
    <xf numFmtId="43" fontId="22" fillId="0" borderId="0" xfId="15" applyFont="1" applyFill="1" applyAlignment="1">
      <alignment vertical="center" wrapText="1"/>
    </xf>
    <xf numFmtId="175" fontId="22" fillId="0" borderId="0" xfId="15" applyNumberFormat="1" applyFont="1" applyFill="1" applyAlignment="1">
      <alignment vertical="center" wrapText="1"/>
    </xf>
    <xf numFmtId="0" fontId="92" fillId="0" borderId="33" xfId="0" applyFont="1" applyBorder="1" applyAlignment="1">
      <alignment horizontal="center" vertical="center" wrapText="1"/>
    </xf>
    <xf numFmtId="3" fontId="81" fillId="0" borderId="30" xfId="0" applyNumberFormat="1" applyFont="1" applyBorder="1" applyAlignment="1">
      <alignment horizontal="right" vertical="center" wrapText="1"/>
    </xf>
    <xf numFmtId="3" fontId="81" fillId="0" borderId="32" xfId="0" applyNumberFormat="1" applyFont="1" applyBorder="1" applyAlignment="1">
      <alignment horizontal="right" vertical="center" wrapText="1"/>
    </xf>
    <xf numFmtId="3" fontId="81" fillId="0" borderId="35" xfId="0" applyNumberFormat="1" applyFont="1" applyBorder="1" applyAlignment="1">
      <alignment horizontal="right" vertical="center" wrapText="1"/>
    </xf>
    <xf numFmtId="0" fontId="22" fillId="0" borderId="11" xfId="0" applyFont="1" applyBorder="1" applyAlignment="1">
      <alignment horizontal="right" vertical="center" wrapText="1"/>
    </xf>
    <xf numFmtId="0" fontId="79" fillId="0" borderId="11" xfId="0" applyFont="1" applyBorder="1" applyAlignment="1">
      <alignment horizontal="center" vertical="center" wrapText="1"/>
    </xf>
    <xf numFmtId="0" fontId="79" fillId="0" borderId="11" xfId="0" applyFont="1" applyBorder="1" applyAlignment="1">
      <alignment horizontal="right" vertical="center" wrapText="1"/>
    </xf>
    <xf numFmtId="49" fontId="45" fillId="0" borderId="0" xfId="5" applyNumberFormat="1" applyFont="1" applyAlignment="1">
      <alignment horizontal="center" vertical="center" wrapText="1"/>
    </xf>
    <xf numFmtId="3" fontId="90" fillId="0" borderId="30" xfId="0" applyNumberFormat="1" applyFont="1" applyBorder="1" applyAlignment="1">
      <alignment horizontal="right" vertical="center" wrapText="1"/>
    </xf>
    <xf numFmtId="49" fontId="45" fillId="0" borderId="11" xfId="5" applyNumberFormat="1" applyFont="1" applyBorder="1" applyAlignment="1">
      <alignment horizontal="center" vertical="center" wrapText="1"/>
    </xf>
    <xf numFmtId="170" fontId="20" fillId="0" borderId="11" xfId="5" applyNumberFormat="1" applyFont="1" applyBorder="1" applyAlignment="1">
      <alignment horizontal="center" vertical="center" wrapText="1"/>
    </xf>
    <xf numFmtId="170" fontId="47" fillId="0" borderId="11" xfId="15" quotePrefix="1" applyNumberFormat="1" applyFont="1" applyFill="1" applyBorder="1" applyAlignment="1">
      <alignment horizontal="center" vertical="center" wrapText="1"/>
    </xf>
    <xf numFmtId="176" fontId="22" fillId="0" borderId="0" xfId="15" applyNumberFormat="1" applyFont="1" applyFill="1" applyAlignment="1">
      <alignment vertical="center" wrapText="1"/>
    </xf>
    <xf numFmtId="170" fontId="25" fillId="0" borderId="11" xfId="15" applyNumberFormat="1" applyFont="1" applyFill="1" applyBorder="1" applyAlignment="1">
      <alignment horizontal="right" vertical="center" wrapText="1"/>
    </xf>
    <xf numFmtId="0" fontId="22" fillId="0" borderId="11" xfId="15" quotePrefix="1" applyNumberFormat="1" applyFont="1" applyFill="1" applyBorder="1" applyAlignment="1">
      <alignment horizontal="center" vertical="center" wrapText="1"/>
    </xf>
    <xf numFmtId="170" fontId="22" fillId="0" borderId="0" xfId="15" applyNumberFormat="1" applyFont="1" applyFill="1" applyAlignment="1">
      <alignment vertical="center" wrapText="1"/>
    </xf>
    <xf numFmtId="0" fontId="40" fillId="0" borderId="0" xfId="0" applyFont="1"/>
    <xf numFmtId="0" fontId="22" fillId="0" borderId="11" xfId="0" applyFont="1" applyBorder="1" applyAlignment="1">
      <alignment horizontal="left" vertical="center" wrapText="1" indent="1"/>
    </xf>
    <xf numFmtId="170" fontId="20" fillId="0" borderId="11" xfId="15" quotePrefix="1" applyNumberFormat="1" applyFont="1" applyFill="1" applyBorder="1" applyAlignment="1">
      <alignment horizontal="center" vertical="center" wrapText="1"/>
    </xf>
    <xf numFmtId="0" fontId="18" fillId="0" borderId="11" xfId="0" applyFont="1" applyBorder="1" applyAlignment="1">
      <alignment horizontal="center" vertical="center"/>
    </xf>
    <xf numFmtId="0" fontId="18" fillId="0" borderId="11" xfId="0" applyFont="1" applyBorder="1" applyAlignment="1">
      <alignment vertical="center" wrapText="1"/>
    </xf>
    <xf numFmtId="170" fontId="18" fillId="0" borderId="11" xfId="15" applyNumberFormat="1" applyFont="1" applyBorder="1" applyAlignment="1">
      <alignment vertical="center"/>
    </xf>
    <xf numFmtId="170" fontId="18" fillId="0" borderId="11" xfId="15" applyNumberFormat="1" applyFont="1" applyFill="1" applyBorder="1" applyAlignment="1">
      <alignment horizontal="right" vertical="center"/>
    </xf>
    <xf numFmtId="170" fontId="18" fillId="0" borderId="11" xfId="0" applyNumberFormat="1" applyFont="1" applyBorder="1" applyAlignment="1">
      <alignment horizontal="right" vertical="center"/>
    </xf>
    <xf numFmtId="43" fontId="18" fillId="0" borderId="11" xfId="15" applyFont="1" applyBorder="1" applyAlignment="1">
      <alignment horizontal="right" vertical="center" wrapText="1"/>
    </xf>
    <xf numFmtId="0" fontId="18" fillId="0" borderId="11" xfId="0" applyFont="1" applyBorder="1" applyAlignment="1">
      <alignment horizontal="right" vertical="center" wrapText="1"/>
    </xf>
    <xf numFmtId="0" fontId="31" fillId="0" borderId="0" xfId="5" applyFont="1" applyAlignment="1">
      <alignment vertical="center"/>
    </xf>
    <xf numFmtId="170" fontId="22" fillId="7" borderId="11" xfId="15" applyNumberFormat="1" applyFont="1" applyFill="1" applyBorder="1" applyAlignment="1">
      <alignment horizontal="center"/>
    </xf>
    <xf numFmtId="170" fontId="20" fillId="7" borderId="11" xfId="15" applyNumberFormat="1" applyFont="1" applyFill="1" applyBorder="1" applyAlignment="1">
      <alignment horizontal="center" wrapText="1"/>
    </xf>
    <xf numFmtId="0" fontId="52" fillId="0" borderId="13" xfId="5" applyFont="1" applyBorder="1" applyAlignment="1">
      <alignment horizontal="center" vertical="center"/>
    </xf>
    <xf numFmtId="0" fontId="49" fillId="0" borderId="13" xfId="5" applyFont="1" applyBorder="1" applyAlignment="1">
      <alignment horizontal="left" vertical="center"/>
    </xf>
    <xf numFmtId="0" fontId="52" fillId="0" borderId="13" xfId="5" applyFont="1" applyBorder="1" applyAlignment="1">
      <alignment horizontal="left" vertical="center"/>
    </xf>
    <xf numFmtId="0" fontId="52" fillId="0" borderId="13" xfId="5" applyFont="1" applyBorder="1" applyAlignment="1">
      <alignment vertical="center"/>
    </xf>
    <xf numFmtId="0" fontId="54" fillId="0" borderId="13" xfId="5" applyFont="1" applyBorder="1" applyAlignment="1">
      <alignment horizontal="left" vertical="center"/>
    </xf>
    <xf numFmtId="0" fontId="54" fillId="0" borderId="11" xfId="5" applyFont="1" applyBorder="1" applyAlignment="1">
      <alignment horizontal="left" vertical="center" wrapText="1"/>
    </xf>
    <xf numFmtId="0" fontId="52" fillId="0" borderId="11" xfId="5" applyFont="1" applyBorder="1" applyAlignment="1">
      <alignment horizontal="center" vertical="center"/>
    </xf>
    <xf numFmtId="0" fontId="52" fillId="0" borderId="11" xfId="5" applyFont="1" applyBorder="1" applyAlignment="1">
      <alignment horizontal="left" vertical="center"/>
    </xf>
    <xf numFmtId="0" fontId="49" fillId="0" borderId="11" xfId="5" applyFont="1" applyBorder="1" applyAlignment="1">
      <alignment horizontal="left" vertical="center"/>
    </xf>
    <xf numFmtId="0" fontId="54" fillId="0" borderId="11" xfId="5" applyFont="1" applyBorder="1" applyAlignment="1">
      <alignment horizontal="left" vertical="center"/>
    </xf>
    <xf numFmtId="170" fontId="52" fillId="0" borderId="11" xfId="15" applyNumberFormat="1" applyFont="1" applyBorder="1" applyAlignment="1">
      <alignment horizontal="right" vertical="center" wrapText="1"/>
    </xf>
    <xf numFmtId="170" fontId="52" fillId="0" borderId="11" xfId="15" applyNumberFormat="1" applyFont="1" applyBorder="1" applyAlignment="1">
      <alignment horizontal="right" vertical="center"/>
    </xf>
    <xf numFmtId="170" fontId="49" fillId="0" borderId="11" xfId="15" applyNumberFormat="1" applyFont="1" applyBorder="1" applyAlignment="1">
      <alignment horizontal="right" vertical="center"/>
    </xf>
    <xf numFmtId="3" fontId="22" fillId="0" borderId="0" xfId="0" applyNumberFormat="1" applyFont="1" applyAlignment="1">
      <alignment vertical="center" wrapText="1"/>
    </xf>
    <xf numFmtId="170" fontId="22" fillId="0" borderId="0" xfId="15" applyNumberFormat="1" applyFont="1" applyAlignment="1">
      <alignment vertical="center" wrapText="1"/>
    </xf>
    <xf numFmtId="0" fontId="20" fillId="7" borderId="0" xfId="0" applyFont="1" applyFill="1" applyAlignment="1">
      <alignment vertical="center"/>
    </xf>
    <xf numFmtId="0" fontId="22" fillId="7" borderId="0" xfId="0" applyFont="1" applyFill="1" applyAlignment="1">
      <alignment vertical="center"/>
    </xf>
    <xf numFmtId="0" fontId="31" fillId="7" borderId="0" xfId="5" applyFont="1" applyFill="1" applyAlignment="1">
      <alignment horizontal="right" vertical="center"/>
    </xf>
    <xf numFmtId="0" fontId="51" fillId="7" borderId="0" xfId="0" applyFont="1" applyFill="1"/>
    <xf numFmtId="0" fontId="25" fillId="7" borderId="0" xfId="0" applyFont="1" applyFill="1" applyAlignment="1">
      <alignment vertical="center"/>
    </xf>
    <xf numFmtId="0" fontId="25" fillId="7" borderId="0" xfId="0" applyFont="1" applyFill="1" applyAlignment="1">
      <alignment horizontal="centerContinuous" vertical="center"/>
    </xf>
    <xf numFmtId="0" fontId="25" fillId="7" borderId="0" xfId="0" applyFont="1" applyFill="1" applyAlignment="1">
      <alignment horizontal="right" vertical="center"/>
    </xf>
    <xf numFmtId="0" fontId="45" fillId="7" borderId="11" xfId="0" applyFont="1" applyFill="1" applyBorder="1" applyAlignment="1">
      <alignment horizontal="center" vertical="center" wrapText="1"/>
    </xf>
    <xf numFmtId="0" fontId="43" fillId="7" borderId="0" xfId="0" applyFont="1" applyFill="1" applyAlignment="1">
      <alignment vertical="center" wrapText="1"/>
    </xf>
    <xf numFmtId="0" fontId="50" fillId="7" borderId="11" xfId="0" applyFont="1" applyFill="1" applyBorder="1" applyAlignment="1">
      <alignment horizontal="center" vertical="center"/>
    </xf>
    <xf numFmtId="165" fontId="50" fillId="7" borderId="11" xfId="0" quotePrefix="1" applyNumberFormat="1" applyFont="1" applyFill="1" applyBorder="1" applyAlignment="1">
      <alignment horizontal="center" vertical="center"/>
    </xf>
    <xf numFmtId="0" fontId="50" fillId="7" borderId="11" xfId="0" quotePrefix="1" applyFont="1" applyFill="1" applyBorder="1" applyAlignment="1">
      <alignment horizontal="center" vertical="center"/>
    </xf>
    <xf numFmtId="0" fontId="70" fillId="7" borderId="0" xfId="0" applyFont="1" applyFill="1" applyAlignment="1">
      <alignment vertical="center"/>
    </xf>
    <xf numFmtId="0" fontId="50" fillId="7" borderId="0" xfId="0" applyFont="1" applyFill="1" applyAlignment="1">
      <alignment vertical="center"/>
    </xf>
    <xf numFmtId="0" fontId="20" fillId="7" borderId="11" xfId="0" applyFont="1" applyFill="1" applyBorder="1" applyAlignment="1">
      <alignment vertical="center"/>
    </xf>
    <xf numFmtId="0" fontId="55" fillId="7" borderId="11" xfId="0" applyFont="1" applyFill="1" applyBorder="1" applyAlignment="1">
      <alignment horizontal="center" vertical="center"/>
    </xf>
    <xf numFmtId="3" fontId="20" fillId="7" borderId="11" xfId="0" applyNumberFormat="1" applyFont="1" applyFill="1" applyBorder="1" applyAlignment="1">
      <alignment horizontal="right" vertical="center"/>
    </xf>
    <xf numFmtId="43" fontId="20" fillId="7" borderId="11" xfId="15" applyFont="1" applyFill="1" applyBorder="1" applyAlignment="1">
      <alignment vertical="center"/>
    </xf>
    <xf numFmtId="0" fontId="20" fillId="7" borderId="13" xfId="0" applyFont="1" applyFill="1" applyBorder="1" applyAlignment="1">
      <alignment vertical="center"/>
    </xf>
    <xf numFmtId="3" fontId="20" fillId="7" borderId="0" xfId="0" applyNumberFormat="1" applyFont="1" applyFill="1" applyAlignment="1">
      <alignment vertical="center"/>
    </xf>
    <xf numFmtId="0" fontId="20" fillId="7" borderId="11" xfId="0" applyFont="1" applyFill="1" applyBorder="1" applyAlignment="1">
      <alignment horizontal="center" vertical="center"/>
    </xf>
    <xf numFmtId="3" fontId="20" fillId="7" borderId="11" xfId="0" applyNumberFormat="1" applyFont="1" applyFill="1" applyBorder="1" applyAlignment="1">
      <alignment vertical="center"/>
    </xf>
    <xf numFmtId="170" fontId="20" fillId="7" borderId="0" xfId="15" applyNumberFormat="1" applyFont="1" applyFill="1" applyAlignment="1">
      <alignment vertical="center"/>
    </xf>
    <xf numFmtId="0" fontId="40" fillId="7" borderId="11" xfId="0" applyFont="1" applyFill="1" applyBorder="1" applyAlignment="1">
      <alignment horizontal="center" vertical="center"/>
    </xf>
    <xf numFmtId="0" fontId="40" fillId="7" borderId="11" xfId="0" applyFont="1" applyFill="1" applyBorder="1" applyAlignment="1">
      <alignment vertical="center"/>
    </xf>
    <xf numFmtId="170" fontId="20" fillId="7" borderId="0" xfId="0" applyNumberFormat="1" applyFont="1" applyFill="1" applyAlignment="1">
      <alignment vertical="center"/>
    </xf>
    <xf numFmtId="0" fontId="20" fillId="7" borderId="11" xfId="0" applyFont="1" applyFill="1" applyBorder="1" applyAlignment="1">
      <alignment horizontal="left" vertical="center" wrapText="1"/>
    </xf>
    <xf numFmtId="3" fontId="91" fillId="7" borderId="0" xfId="0" applyNumberFormat="1" applyFont="1" applyFill="1" applyAlignment="1">
      <alignment vertical="center"/>
    </xf>
    <xf numFmtId="0" fontId="22" fillId="7" borderId="11" xfId="7" applyFont="1" applyFill="1" applyBorder="1" applyAlignment="1">
      <alignment horizontal="center" vertical="center" wrapText="1"/>
    </xf>
    <xf numFmtId="164" fontId="22" fillId="7" borderId="11" xfId="7" applyNumberFormat="1" applyFont="1" applyFill="1" applyBorder="1" applyAlignment="1">
      <alignment vertical="center" wrapText="1"/>
    </xf>
    <xf numFmtId="170" fontId="22" fillId="7" borderId="11" xfId="15" applyNumberFormat="1" applyFont="1" applyFill="1" applyBorder="1" applyAlignment="1">
      <alignment vertical="center"/>
    </xf>
    <xf numFmtId="3" fontId="22" fillId="7" borderId="11" xfId="0" applyNumberFormat="1" applyFont="1" applyFill="1" applyBorder="1" applyAlignment="1">
      <alignment vertical="center"/>
    </xf>
    <xf numFmtId="170" fontId="22" fillId="7" borderId="11" xfId="15" applyNumberFormat="1" applyFont="1" applyFill="1" applyBorder="1" applyAlignment="1">
      <alignment vertical="center" wrapText="1"/>
    </xf>
    <xf numFmtId="0" fontId="22" fillId="7" borderId="13" xfId="0" applyFont="1" applyFill="1" applyBorder="1" applyAlignment="1">
      <alignment vertical="center"/>
    </xf>
    <xf numFmtId="3" fontId="22" fillId="7" borderId="0" xfId="0" applyNumberFormat="1" applyFont="1" applyFill="1" applyAlignment="1">
      <alignment vertical="center"/>
    </xf>
    <xf numFmtId="0" fontId="22" fillId="7" borderId="11" xfId="0" applyFont="1" applyFill="1" applyBorder="1" applyAlignment="1">
      <alignment vertical="center"/>
    </xf>
    <xf numFmtId="43" fontId="22" fillId="7" borderId="11" xfId="15" applyFont="1" applyFill="1" applyBorder="1" applyAlignment="1">
      <alignment vertical="center"/>
    </xf>
    <xf numFmtId="0" fontId="20" fillId="7" borderId="11" xfId="7" applyFont="1" applyFill="1" applyBorder="1" applyAlignment="1">
      <alignment horizontal="center" vertical="center" wrapText="1"/>
    </xf>
    <xf numFmtId="0" fontId="20" fillId="7" borderId="11" xfId="0" applyFont="1" applyFill="1" applyBorder="1" applyAlignment="1">
      <alignment horizontal="justify" vertical="center" wrapText="1"/>
    </xf>
    <xf numFmtId="164" fontId="20" fillId="7" borderId="11" xfId="7" applyNumberFormat="1" applyFont="1" applyFill="1" applyBorder="1" applyAlignment="1">
      <alignment vertical="center" wrapText="1"/>
    </xf>
    <xf numFmtId="170" fontId="20" fillId="7" borderId="11" xfId="15" applyNumberFormat="1" applyFont="1" applyFill="1" applyBorder="1" applyAlignment="1">
      <alignment vertical="center"/>
    </xf>
    <xf numFmtId="170" fontId="20" fillId="7" borderId="11" xfId="0" applyNumberFormat="1" applyFont="1" applyFill="1" applyBorder="1" applyAlignment="1">
      <alignment vertical="center"/>
    </xf>
    <xf numFmtId="170" fontId="22" fillId="7" borderId="0" xfId="0" applyNumberFormat="1" applyFont="1" applyFill="1" applyAlignment="1">
      <alignment vertical="center"/>
    </xf>
    <xf numFmtId="43" fontId="22" fillId="7" borderId="0" xfId="0" applyNumberFormat="1" applyFont="1" applyFill="1" applyAlignment="1">
      <alignment vertical="center"/>
    </xf>
    <xf numFmtId="0" fontId="40" fillId="7" borderId="11" xfId="0" applyFont="1" applyFill="1" applyBorder="1" applyAlignment="1">
      <alignment vertical="center" wrapText="1"/>
    </xf>
    <xf numFmtId="170" fontId="70" fillId="7" borderId="0" xfId="0" applyNumberFormat="1" applyFont="1" applyFill="1" applyAlignment="1">
      <alignment vertical="center"/>
    </xf>
    <xf numFmtId="170" fontId="22" fillId="7" borderId="11" xfId="0" applyNumberFormat="1" applyFont="1" applyFill="1" applyBorder="1" applyAlignment="1">
      <alignment vertical="center"/>
    </xf>
    <xf numFmtId="0" fontId="51" fillId="7" borderId="11" xfId="0" applyFont="1" applyFill="1" applyBorder="1" applyAlignment="1">
      <alignment horizontal="center" vertical="center"/>
    </xf>
    <xf numFmtId="0" fontId="51" fillId="7" borderId="11" xfId="0" applyFont="1" applyFill="1" applyBorder="1" applyAlignment="1">
      <alignment vertical="center"/>
    </xf>
    <xf numFmtId="0" fontId="53" fillId="7" borderId="11" xfId="0" applyFont="1" applyFill="1" applyBorder="1" applyAlignment="1">
      <alignment horizontal="center" vertical="center"/>
    </xf>
    <xf numFmtId="0" fontId="53" fillId="7" borderId="11" xfId="0" applyFont="1" applyFill="1" applyBorder="1" applyAlignment="1">
      <alignment vertical="center"/>
    </xf>
    <xf numFmtId="0" fontId="20" fillId="7" borderId="11" xfId="0" applyFont="1" applyFill="1" applyBorder="1" applyAlignment="1">
      <alignment horizontal="left" vertical="center"/>
    </xf>
    <xf numFmtId="170" fontId="20" fillId="7" borderId="11" xfId="15" applyNumberFormat="1" applyFont="1" applyFill="1" applyBorder="1" applyAlignment="1">
      <alignment vertical="center" wrapText="1"/>
    </xf>
    <xf numFmtId="0" fontId="22" fillId="7" borderId="15" xfId="0" applyFont="1" applyFill="1" applyBorder="1" applyAlignment="1">
      <alignment vertical="center"/>
    </xf>
    <xf numFmtId="0" fontId="45" fillId="7" borderId="15" xfId="0" applyFont="1" applyFill="1" applyBorder="1" applyAlignment="1">
      <alignment horizontal="center" vertical="center"/>
    </xf>
    <xf numFmtId="0" fontId="45" fillId="7" borderId="0" xfId="0" applyFont="1" applyFill="1" applyAlignment="1">
      <alignment horizontal="center" vertical="center"/>
    </xf>
    <xf numFmtId="170" fontId="52" fillId="0" borderId="11" xfId="15" applyNumberFormat="1" applyFont="1" applyBorder="1" applyAlignment="1">
      <alignment vertical="center" wrapText="1"/>
    </xf>
    <xf numFmtId="170" fontId="20" fillId="0" borderId="0" xfId="15" applyNumberFormat="1" applyFont="1" applyFill="1" applyAlignment="1">
      <alignment horizontal="center" vertical="center"/>
    </xf>
    <xf numFmtId="0" fontId="51" fillId="0" borderId="0" xfId="0" applyFont="1" applyAlignment="1">
      <alignment horizontal="right"/>
    </xf>
    <xf numFmtId="0" fontId="53" fillId="0" borderId="0" xfId="0" applyFont="1" applyAlignment="1">
      <alignment horizontal="center"/>
    </xf>
    <xf numFmtId="0" fontId="51" fillId="0" borderId="0" xfId="0" applyFont="1" applyAlignment="1">
      <alignment horizontal="center"/>
    </xf>
    <xf numFmtId="0" fontId="51" fillId="0" borderId="14" xfId="0" applyFont="1" applyBorder="1" applyAlignment="1">
      <alignment horizontal="center"/>
    </xf>
    <xf numFmtId="0" fontId="47" fillId="0" borderId="11" xfId="0" quotePrefix="1" applyFont="1" applyBorder="1" applyAlignment="1">
      <alignment horizontal="center" vertical="center"/>
    </xf>
    <xf numFmtId="0" fontId="47" fillId="0" borderId="0" xfId="0" applyFont="1" applyAlignment="1">
      <alignment horizontal="center" vertical="center"/>
    </xf>
    <xf numFmtId="0" fontId="22" fillId="0" borderId="0" xfId="0" applyFont="1" applyAlignment="1">
      <alignment vertical="center"/>
    </xf>
    <xf numFmtId="0" fontId="20" fillId="0" borderId="11" xfId="0" applyFont="1" applyBorder="1"/>
    <xf numFmtId="0" fontId="22" fillId="0" borderId="17" xfId="0" applyFont="1" applyBorder="1"/>
    <xf numFmtId="0" fontId="22" fillId="0" borderId="11" xfId="0" applyFont="1" applyBorder="1"/>
    <xf numFmtId="0" fontId="20" fillId="0" borderId="11" xfId="0" quotePrefix="1" applyFont="1" applyBorder="1" applyAlignment="1">
      <alignment horizontal="left"/>
    </xf>
    <xf numFmtId="0" fontId="20" fillId="0" borderId="11" xfId="0" applyFont="1" applyBorder="1" applyAlignment="1">
      <alignment horizontal="justify" vertical="center" wrapText="1"/>
    </xf>
    <xf numFmtId="0" fontId="53" fillId="0" borderId="0" xfId="0" applyFont="1" applyAlignment="1">
      <alignment horizontal="center" vertical="center" wrapText="1"/>
    </xf>
    <xf numFmtId="0" fontId="53" fillId="0" borderId="0" xfId="0" applyFont="1" applyAlignment="1">
      <alignment vertical="center" wrapText="1"/>
    </xf>
    <xf numFmtId="0" fontId="20" fillId="0" borderId="0" xfId="0" applyFont="1" applyAlignment="1">
      <alignment horizontal="center" vertical="center" wrapText="1"/>
    </xf>
    <xf numFmtId="0" fontId="53" fillId="0" borderId="0" xfId="0" applyFont="1"/>
    <xf numFmtId="0" fontId="46" fillId="7" borderId="0" xfId="0" applyFont="1" applyFill="1" applyAlignment="1">
      <alignment vertical="center"/>
    </xf>
    <xf numFmtId="0" fontId="31" fillId="7" borderId="0" xfId="0" applyFont="1" applyFill="1" applyAlignment="1">
      <alignment horizontal="center" vertical="center"/>
    </xf>
    <xf numFmtId="0" fontId="31" fillId="7" borderId="0" xfId="0" applyFont="1" applyFill="1" applyAlignment="1">
      <alignment vertical="center"/>
    </xf>
    <xf numFmtId="0" fontId="42" fillId="7" borderId="0" xfId="0" applyFont="1" applyFill="1" applyAlignment="1">
      <alignment vertical="center"/>
    </xf>
    <xf numFmtId="0" fontId="42" fillId="7" borderId="0" xfId="0" applyFont="1" applyFill="1" applyAlignment="1">
      <alignment horizontal="center" vertical="center"/>
    </xf>
    <xf numFmtId="3" fontId="31" fillId="7" borderId="0" xfId="0" applyNumberFormat="1" applyFont="1" applyFill="1" applyAlignment="1">
      <alignment vertical="center"/>
    </xf>
    <xf numFmtId="0" fontId="25" fillId="7" borderId="17" xfId="0" applyFont="1" applyFill="1" applyBorder="1" applyAlignment="1">
      <alignment vertical="center"/>
    </xf>
    <xf numFmtId="170" fontId="81" fillId="7" borderId="11" xfId="15" applyNumberFormat="1" applyFont="1" applyFill="1" applyBorder="1" applyAlignment="1">
      <alignment horizontal="right" vertical="center" wrapText="1"/>
    </xf>
    <xf numFmtId="170" fontId="25" fillId="0" borderId="0" xfId="15" applyNumberFormat="1" applyFont="1" applyFill="1" applyBorder="1" applyAlignment="1">
      <alignment vertical="center"/>
    </xf>
    <xf numFmtId="0" fontId="79" fillId="0" borderId="17" xfId="0" applyFont="1" applyBorder="1" applyAlignment="1">
      <alignment horizontal="right" vertical="center" wrapText="1"/>
    </xf>
    <xf numFmtId="0" fontId="79" fillId="0" borderId="17" xfId="0" applyFont="1" applyBorder="1" applyAlignment="1">
      <alignment horizontal="center" vertical="center" wrapText="1"/>
    </xf>
    <xf numFmtId="0" fontId="22" fillId="0" borderId="17" xfId="0" applyFont="1" applyBorder="1" applyAlignment="1">
      <alignment horizontal="left" vertical="center" wrapText="1" indent="1"/>
    </xf>
    <xf numFmtId="170" fontId="22" fillId="0" borderId="17" xfId="15" applyNumberFormat="1" applyFont="1" applyFill="1" applyBorder="1" applyAlignment="1">
      <alignment vertical="center" wrapText="1"/>
    </xf>
    <xf numFmtId="3" fontId="81" fillId="0" borderId="0" xfId="0" applyNumberFormat="1" applyFont="1" applyAlignment="1">
      <alignment horizontal="right" vertical="center" wrapText="1"/>
    </xf>
    <xf numFmtId="0" fontId="22" fillId="0" borderId="17" xfId="0" applyFont="1" applyBorder="1" applyAlignment="1">
      <alignment horizontal="center" vertical="center" wrapText="1"/>
    </xf>
    <xf numFmtId="3" fontId="81" fillId="0" borderId="22" xfId="0" applyNumberFormat="1" applyFont="1" applyBorder="1" applyAlignment="1">
      <alignment horizontal="right" vertical="center" wrapText="1"/>
    </xf>
    <xf numFmtId="0" fontId="51" fillId="0" borderId="11" xfId="0" applyFont="1" applyBorder="1"/>
    <xf numFmtId="0" fontId="40" fillId="0" borderId="11" xfId="0" applyFont="1" applyBorder="1" applyAlignment="1">
      <alignment vertical="center" wrapText="1"/>
    </xf>
    <xf numFmtId="0" fontId="45" fillId="0" borderId="11" xfId="5" applyFont="1" applyBorder="1" applyAlignment="1">
      <alignment horizontal="center" vertical="center" wrapText="1"/>
    </xf>
    <xf numFmtId="0" fontId="51" fillId="0" borderId="11" xfId="0" applyFont="1" applyBorder="1" applyAlignment="1">
      <alignment vertical="center" wrapText="1"/>
    </xf>
    <xf numFmtId="0" fontId="100" fillId="0" borderId="0" xfId="0" applyFont="1"/>
    <xf numFmtId="0" fontId="43" fillId="0" borderId="17" xfId="5" applyFont="1" applyBorder="1" applyAlignment="1">
      <alignment vertical="center"/>
    </xf>
    <xf numFmtId="0" fontId="22" fillId="0" borderId="17" xfId="5" applyFont="1" applyBorder="1" applyAlignment="1">
      <alignment vertical="center"/>
    </xf>
    <xf numFmtId="170" fontId="31" fillId="0" borderId="0" xfId="15" applyNumberFormat="1" applyFont="1" applyFill="1" applyAlignment="1">
      <alignment vertical="center"/>
    </xf>
    <xf numFmtId="0" fontId="22" fillId="0" borderId="0" xfId="4" applyFont="1" applyAlignment="1">
      <alignment vertical="center"/>
    </xf>
    <xf numFmtId="0" fontId="22" fillId="0" borderId="0" xfId="4" applyFont="1" applyAlignment="1">
      <alignment horizontal="center" vertical="center"/>
    </xf>
    <xf numFmtId="0" fontId="43" fillId="0" borderId="0" xfId="4" applyFont="1" applyAlignment="1">
      <alignment vertical="center"/>
    </xf>
    <xf numFmtId="0" fontId="47" fillId="0" borderId="11" xfId="4" applyFont="1" applyBorder="1" applyAlignment="1">
      <alignment horizontal="center" vertical="center"/>
    </xf>
    <xf numFmtId="165" fontId="47" fillId="0" borderId="11" xfId="4" quotePrefix="1" applyNumberFormat="1" applyFont="1" applyBorder="1" applyAlignment="1">
      <alignment horizontal="center" vertical="center" wrapText="1"/>
    </xf>
    <xf numFmtId="0" fontId="47" fillId="0" borderId="0" xfId="4" applyFont="1" applyAlignment="1">
      <alignment vertical="center"/>
    </xf>
    <xf numFmtId="49" fontId="20" fillId="0" borderId="11" xfId="4" applyNumberFormat="1" applyFont="1" applyBorder="1" applyAlignment="1">
      <alignment horizontal="center" vertical="center" wrapText="1"/>
    </xf>
    <xf numFmtId="170" fontId="20" fillId="0" borderId="0" xfId="4" applyNumberFormat="1" applyFont="1" applyAlignment="1">
      <alignment vertical="center" wrapText="1"/>
    </xf>
    <xf numFmtId="0" fontId="20" fillId="0" borderId="0" xfId="4" applyFont="1" applyAlignment="1">
      <alignment vertical="center" wrapText="1"/>
    </xf>
    <xf numFmtId="49" fontId="20" fillId="0" borderId="11" xfId="4" applyNumberFormat="1" applyFont="1" applyBorder="1" applyAlignment="1">
      <alignment horizontal="left" vertical="center" wrapText="1"/>
    </xf>
    <xf numFmtId="170" fontId="22" fillId="0" borderId="0" xfId="4" applyNumberFormat="1" applyFont="1" applyAlignment="1">
      <alignment vertical="center" wrapText="1"/>
    </xf>
    <xf numFmtId="0" fontId="22" fillId="0" borderId="0" xfId="4" applyFont="1" applyAlignment="1">
      <alignment vertical="center" wrapText="1"/>
    </xf>
    <xf numFmtId="49" fontId="20" fillId="0" borderId="11" xfId="9" applyNumberFormat="1" applyFont="1" applyBorder="1" applyAlignment="1">
      <alignment vertical="center" wrapText="1"/>
    </xf>
    <xf numFmtId="49" fontId="22" fillId="0" borderId="11" xfId="9" quotePrefix="1" applyNumberFormat="1" applyFont="1" applyBorder="1" applyAlignment="1">
      <alignment vertical="center" wrapText="1"/>
    </xf>
    <xf numFmtId="49" fontId="24" fillId="0" borderId="11" xfId="4" applyNumberFormat="1" applyFont="1" applyBorder="1" applyAlignment="1">
      <alignment horizontal="center" vertical="center" wrapText="1"/>
    </xf>
    <xf numFmtId="49" fontId="25" fillId="0" borderId="11" xfId="9" applyNumberFormat="1" applyFont="1" applyBorder="1" applyAlignment="1">
      <alignment vertical="center" wrapText="1"/>
    </xf>
    <xf numFmtId="49" fontId="22" fillId="0" borderId="11" xfId="4" applyNumberFormat="1" applyFont="1" applyBorder="1" applyAlignment="1">
      <alignment horizontal="center" vertical="center" wrapText="1"/>
    </xf>
    <xf numFmtId="49" fontId="25" fillId="0" borderId="11" xfId="4" applyNumberFormat="1" applyFont="1" applyBorder="1" applyAlignment="1">
      <alignment horizontal="center" vertical="center" wrapText="1"/>
    </xf>
    <xf numFmtId="49" fontId="20" fillId="0" borderId="11" xfId="9" applyNumberFormat="1" applyFont="1" applyBorder="1" applyAlignment="1">
      <alignment horizontal="left" vertical="center" wrapText="1"/>
    </xf>
    <xf numFmtId="0" fontId="20" fillId="0" borderId="11" xfId="9" applyFont="1" applyBorder="1" applyAlignment="1">
      <alignment vertical="center" wrapText="1"/>
    </xf>
    <xf numFmtId="0" fontId="24" fillId="0" borderId="11" xfId="9" quotePrefix="1" applyFont="1" applyBorder="1" applyAlignment="1">
      <alignment vertical="center" wrapText="1"/>
    </xf>
    <xf numFmtId="0" fontId="24" fillId="0" borderId="11" xfId="9" quotePrefix="1" applyFont="1" applyBorder="1" applyAlignment="1">
      <alignment horizontal="left" vertical="center" wrapText="1"/>
    </xf>
    <xf numFmtId="0" fontId="22" fillId="0" borderId="11" xfId="9" applyFont="1" applyBorder="1" applyAlignment="1">
      <alignment vertical="center" wrapText="1"/>
    </xf>
    <xf numFmtId="0" fontId="25" fillId="0" borderId="11" xfId="0" applyFont="1" applyBorder="1" applyAlignment="1">
      <alignment horizontal="center" vertical="center" wrapText="1"/>
    </xf>
    <xf numFmtId="0" fontId="25" fillId="0" borderId="11" xfId="9" quotePrefix="1" applyFont="1" applyBorder="1" applyAlignment="1">
      <alignment vertical="center" wrapText="1"/>
    </xf>
    <xf numFmtId="0" fontId="25" fillId="0" borderId="0" xfId="0" applyFont="1" applyAlignment="1">
      <alignment vertical="center" wrapText="1"/>
    </xf>
    <xf numFmtId="49" fontId="25" fillId="0" borderId="11" xfId="9" quotePrefix="1" applyNumberFormat="1" applyFont="1" applyBorder="1" applyAlignment="1">
      <alignment vertical="center" wrapText="1"/>
    </xf>
    <xf numFmtId="0" fontId="20" fillId="0" borderId="11" xfId="11" quotePrefix="1" applyFont="1" applyBorder="1" applyAlignment="1">
      <alignment horizontal="left" vertical="center" wrapText="1"/>
    </xf>
    <xf numFmtId="0" fontId="24" fillId="0" borderId="11" xfId="11" applyFont="1" applyBorder="1" applyAlignment="1">
      <alignment horizontal="left" vertical="center" wrapText="1"/>
    </xf>
    <xf numFmtId="0" fontId="24" fillId="0" borderId="11" xfId="11" quotePrefix="1" applyFont="1" applyBorder="1" applyAlignment="1">
      <alignment horizontal="left" vertical="center" wrapText="1"/>
    </xf>
    <xf numFmtId="0" fontId="22" fillId="0" borderId="11" xfId="11" quotePrefix="1" applyFont="1" applyBorder="1" applyAlignment="1">
      <alignment horizontal="left" vertical="center" wrapText="1"/>
    </xf>
    <xf numFmtId="49" fontId="22" fillId="0" borderId="11" xfId="14" applyNumberFormat="1" applyFont="1" applyBorder="1" applyAlignment="1">
      <alignment vertical="center" wrapText="1"/>
    </xf>
    <xf numFmtId="49" fontId="25" fillId="0" borderId="11" xfId="14" applyNumberFormat="1" applyFont="1" applyBorder="1" applyAlignment="1">
      <alignment horizontal="left" vertical="center" wrapText="1"/>
    </xf>
    <xf numFmtId="49" fontId="25" fillId="0" borderId="11" xfId="14" applyNumberFormat="1" applyFont="1" applyBorder="1" applyAlignment="1">
      <alignment vertical="center" wrapText="1"/>
    </xf>
    <xf numFmtId="49" fontId="20" fillId="0" borderId="11" xfId="4" applyNumberFormat="1" applyFont="1" applyBorder="1" applyAlignment="1">
      <alignment vertical="center" wrapText="1"/>
    </xf>
    <xf numFmtId="49" fontId="22" fillId="0" borderId="11" xfId="4" applyNumberFormat="1" applyFont="1" applyBorder="1" applyAlignment="1">
      <alignment vertical="center" wrapText="1"/>
    </xf>
    <xf numFmtId="49" fontId="22" fillId="0" borderId="11" xfId="4" applyNumberFormat="1" applyFont="1" applyBorder="1" applyAlignment="1">
      <alignment horizontal="left" vertical="center" wrapText="1"/>
    </xf>
    <xf numFmtId="0" fontId="20" fillId="0" borderId="11" xfId="4" applyFont="1" applyBorder="1" applyAlignment="1">
      <alignment horizontal="center" vertical="center" wrapText="1"/>
    </xf>
    <xf numFmtId="0" fontId="22" fillId="0" borderId="11" xfId="4" applyFont="1" applyBorder="1" applyAlignment="1">
      <alignment horizontal="center" vertical="center" wrapText="1"/>
    </xf>
    <xf numFmtId="0" fontId="25" fillId="0" borderId="11" xfId="0" applyFont="1" applyBorder="1" applyAlignment="1">
      <alignment horizontal="left" vertical="center" wrapText="1"/>
    </xf>
    <xf numFmtId="0" fontId="20" fillId="0" borderId="11" xfId="4" applyFont="1" applyBorder="1" applyAlignment="1">
      <alignment vertical="center" wrapText="1"/>
    </xf>
    <xf numFmtId="0" fontId="22" fillId="0" borderId="11" xfId="4" applyFont="1" applyBorder="1" applyAlignment="1">
      <alignment horizontal="left" vertical="center" wrapText="1"/>
    </xf>
    <xf numFmtId="0" fontId="25" fillId="0" borderId="11" xfId="4" applyFont="1" applyBorder="1" applyAlignment="1">
      <alignment horizontal="center" vertical="center" wrapText="1"/>
    </xf>
    <xf numFmtId="49" fontId="25" fillId="0" borderId="11" xfId="4" applyNumberFormat="1" applyFont="1" applyBorder="1" applyAlignment="1">
      <alignment horizontal="left" vertical="center" wrapText="1"/>
    </xf>
    <xf numFmtId="0" fontId="25" fillId="0" borderId="0" xfId="4" applyFont="1" applyAlignment="1">
      <alignment vertical="center" wrapText="1"/>
    </xf>
    <xf numFmtId="0" fontId="20" fillId="0" borderId="11" xfId="4" applyFont="1" applyBorder="1" applyAlignment="1">
      <alignment horizontal="left" vertical="center" wrapText="1"/>
    </xf>
    <xf numFmtId="0" fontId="22" fillId="0" borderId="11" xfId="4" applyFont="1" applyBorder="1" applyAlignment="1">
      <alignment vertical="center" wrapText="1"/>
    </xf>
    <xf numFmtId="0" fontId="25" fillId="0" borderId="11" xfId="4" applyFont="1" applyBorder="1" applyAlignment="1">
      <alignment vertical="center" wrapText="1"/>
    </xf>
    <xf numFmtId="0" fontId="20" fillId="0" borderId="11" xfId="6" applyFont="1" applyBorder="1" applyAlignment="1">
      <alignment horizontal="center" vertical="center" wrapText="1"/>
    </xf>
    <xf numFmtId="0" fontId="20" fillId="0" borderId="11" xfId="6" applyFont="1" applyBorder="1" applyAlignment="1">
      <alignment vertical="center" wrapText="1"/>
    </xf>
    <xf numFmtId="0" fontId="20" fillId="0" borderId="0" xfId="6" applyFont="1" applyAlignment="1">
      <alignment horizontal="center" vertical="center"/>
    </xf>
    <xf numFmtId="0" fontId="20" fillId="0" borderId="0" xfId="6" applyFont="1" applyAlignment="1">
      <alignment vertical="center"/>
    </xf>
    <xf numFmtId="0" fontId="46" fillId="0" borderId="0" xfId="4" applyFont="1" applyAlignment="1">
      <alignment vertical="center"/>
    </xf>
    <xf numFmtId="0" fontId="25" fillId="0" borderId="0" xfId="4" applyFont="1" applyAlignment="1">
      <alignment vertical="center"/>
    </xf>
    <xf numFmtId="0" fontId="42" fillId="0" borderId="0" xfId="4" applyFont="1" applyAlignment="1">
      <alignment vertical="center"/>
    </xf>
    <xf numFmtId="0" fontId="20" fillId="0" borderId="11" xfId="0" quotePrefix="1" applyFont="1" applyBorder="1" applyAlignment="1">
      <alignment horizontal="center" vertical="center" wrapText="1"/>
    </xf>
    <xf numFmtId="3" fontId="20" fillId="0" borderId="11" xfId="0" applyNumberFormat="1" applyFont="1" applyBorder="1" applyAlignment="1">
      <alignment horizontal="right" vertical="center" wrapText="1"/>
    </xf>
    <xf numFmtId="3" fontId="22" fillId="0" borderId="11" xfId="0" applyNumberFormat="1" applyFont="1" applyBorder="1" applyAlignment="1">
      <alignment horizontal="right" vertical="center" wrapText="1"/>
    </xf>
    <xf numFmtId="49" fontId="20" fillId="0" borderId="0" xfId="5" applyNumberFormat="1" applyFont="1" applyAlignment="1">
      <alignment wrapText="1"/>
    </xf>
    <xf numFmtId="0" fontId="6" fillId="0" borderId="0" xfId="5" applyFont="1"/>
    <xf numFmtId="49" fontId="22" fillId="0" borderId="0" xfId="5" applyNumberFormat="1" applyFont="1" applyAlignment="1">
      <alignment wrapText="1"/>
    </xf>
    <xf numFmtId="0" fontId="65" fillId="0" borderId="0" xfId="5" applyFont="1"/>
    <xf numFmtId="170" fontId="22" fillId="0" borderId="0" xfId="15" applyNumberFormat="1" applyFont="1" applyFill="1"/>
    <xf numFmtId="0" fontId="21" fillId="0" borderId="0" xfId="5" applyFont="1" applyAlignment="1">
      <alignment vertical="center" wrapText="1"/>
    </xf>
    <xf numFmtId="0" fontId="22" fillId="0" borderId="11" xfId="0" quotePrefix="1" applyFont="1" applyBorder="1" applyAlignment="1">
      <alignment horizontal="center" vertical="center" wrapText="1"/>
    </xf>
    <xf numFmtId="0" fontId="22" fillId="0" borderId="11" xfId="0" quotePrefix="1" applyFont="1" applyBorder="1" applyAlignment="1">
      <alignment horizontal="left" vertical="center" wrapText="1"/>
    </xf>
    <xf numFmtId="49" fontId="30" fillId="0" borderId="0" xfId="5" applyNumberFormat="1" applyAlignment="1">
      <alignment horizontal="center"/>
    </xf>
    <xf numFmtId="49" fontId="30" fillId="0" borderId="0" xfId="5" applyNumberFormat="1" applyAlignment="1">
      <alignment wrapText="1"/>
    </xf>
    <xf numFmtId="49" fontId="30" fillId="0" borderId="0" xfId="5" applyNumberFormat="1"/>
    <xf numFmtId="0" fontId="30" fillId="0" borderId="0" xfId="5"/>
    <xf numFmtId="0" fontId="48" fillId="0" borderId="0" xfId="0" applyFont="1" applyAlignment="1">
      <alignment horizontal="center"/>
    </xf>
    <xf numFmtId="0" fontId="22" fillId="0" borderId="0" xfId="0" applyFont="1" applyAlignment="1">
      <alignment wrapText="1"/>
    </xf>
    <xf numFmtId="170" fontId="22" fillId="0" borderId="0" xfId="15" applyNumberFormat="1" applyFont="1" applyAlignment="1">
      <alignment vertical="center"/>
    </xf>
    <xf numFmtId="170" fontId="51" fillId="0" borderId="0" xfId="15" applyNumberFormat="1" applyFont="1"/>
    <xf numFmtId="170" fontId="25" fillId="0" borderId="0" xfId="15" applyNumberFormat="1" applyFont="1" applyAlignment="1">
      <alignment vertical="center"/>
    </xf>
    <xf numFmtId="170" fontId="42" fillId="0" borderId="0" xfId="15" applyNumberFormat="1" applyFont="1" applyAlignment="1">
      <alignment vertical="center"/>
    </xf>
    <xf numFmtId="0" fontId="52" fillId="0" borderId="0" xfId="31" applyFont="1" applyAlignment="1">
      <alignment vertical="center"/>
    </xf>
    <xf numFmtId="0" fontId="45" fillId="0" borderId="0" xfId="31" applyFont="1" applyAlignment="1">
      <alignment horizontal="right" vertical="center"/>
    </xf>
    <xf numFmtId="0" fontId="47" fillId="0" borderId="0" xfId="31" applyFont="1" applyAlignment="1">
      <alignment horizontal="right" vertical="center"/>
    </xf>
    <xf numFmtId="0" fontId="45" fillId="0" borderId="11" xfId="31" applyFont="1" applyBorder="1" applyAlignment="1">
      <alignment horizontal="center" vertical="center" wrapText="1"/>
    </xf>
    <xf numFmtId="170" fontId="52" fillId="0" borderId="0" xfId="31" applyNumberFormat="1" applyFont="1" applyAlignment="1">
      <alignment vertical="center"/>
    </xf>
    <xf numFmtId="0" fontId="54" fillId="0" borderId="11" xfId="31" applyFont="1" applyBorder="1" applyAlignment="1">
      <alignment horizontal="center" vertical="center" wrapText="1"/>
    </xf>
    <xf numFmtId="0" fontId="54" fillId="0" borderId="11" xfId="31" applyFont="1" applyBorder="1" applyAlignment="1">
      <alignment vertical="center" wrapText="1"/>
    </xf>
    <xf numFmtId="3" fontId="54" fillId="0" borderId="11" xfId="32" applyNumberFormat="1" applyFont="1" applyFill="1" applyBorder="1" applyAlignment="1">
      <alignment horizontal="right" vertical="center" shrinkToFit="1"/>
    </xf>
    <xf numFmtId="177" fontId="54" fillId="0" borderId="11" xfId="33" applyFont="1" applyFill="1" applyBorder="1" applyAlignment="1">
      <alignment horizontal="center" vertical="center" wrapText="1"/>
    </xf>
    <xf numFmtId="170" fontId="52" fillId="0" borderId="11" xfId="28" applyNumberFormat="1" applyFont="1" applyFill="1" applyBorder="1" applyAlignment="1">
      <alignment horizontal="right" vertical="center" wrapText="1"/>
    </xf>
    <xf numFmtId="177" fontId="52" fillId="0" borderId="11" xfId="33" applyFont="1" applyFill="1" applyBorder="1" applyAlignment="1">
      <alignment horizontal="center" vertical="center" wrapText="1"/>
    </xf>
    <xf numFmtId="0" fontId="52" fillId="0" borderId="11" xfId="31" applyFont="1" applyBorder="1" applyAlignment="1">
      <alignment horizontal="center" vertical="center" wrapText="1"/>
    </xf>
    <xf numFmtId="0" fontId="52" fillId="0" borderId="11" xfId="31" quotePrefix="1" applyFont="1" applyBorder="1" applyAlignment="1">
      <alignment horizontal="left" vertical="center" wrapText="1"/>
    </xf>
    <xf numFmtId="179" fontId="52" fillId="0" borderId="11" xfId="33" applyNumberFormat="1" applyFont="1" applyFill="1" applyBorder="1" applyAlignment="1">
      <alignment horizontal="center" vertical="center" shrinkToFit="1"/>
    </xf>
    <xf numFmtId="170" fontId="52" fillId="0" borderId="11" xfId="28" applyNumberFormat="1" applyFont="1" applyFill="1" applyBorder="1" applyAlignment="1">
      <alignment vertical="center" wrapText="1"/>
    </xf>
    <xf numFmtId="177" fontId="52" fillId="0" borderId="11" xfId="33" applyFont="1" applyFill="1" applyBorder="1" applyAlignment="1">
      <alignment vertical="center" wrapText="1"/>
    </xf>
    <xf numFmtId="0" fontId="52" fillId="0" borderId="11" xfId="31" applyFont="1" applyBorder="1" applyAlignment="1">
      <alignment vertical="center" wrapText="1"/>
    </xf>
    <xf numFmtId="0" fontId="52" fillId="0" borderId="11" xfId="31" applyFont="1" applyBorder="1" applyAlignment="1">
      <alignment horizontal="left" vertical="center" wrapText="1"/>
    </xf>
    <xf numFmtId="170" fontId="52" fillId="0" borderId="11" xfId="33" applyNumberFormat="1" applyFont="1" applyFill="1" applyBorder="1" applyAlignment="1">
      <alignment horizontal="right" vertical="center" wrapText="1" shrinkToFit="1"/>
    </xf>
    <xf numFmtId="0" fontId="49" fillId="0" borderId="11" xfId="31" applyFont="1" applyBorder="1" applyAlignment="1">
      <alignment vertical="center" wrapText="1"/>
    </xf>
    <xf numFmtId="170" fontId="52" fillId="0" borderId="11" xfId="34" applyNumberFormat="1" applyFont="1" applyFill="1" applyBorder="1" applyAlignment="1">
      <alignment vertical="center" wrapText="1"/>
    </xf>
    <xf numFmtId="170" fontId="49" fillId="0" borderId="11" xfId="28" applyNumberFormat="1" applyFont="1" applyFill="1" applyBorder="1" applyAlignment="1">
      <alignment horizontal="right" vertical="center" wrapText="1"/>
    </xf>
    <xf numFmtId="177" fontId="49" fillId="0" borderId="11" xfId="33" applyFont="1" applyFill="1" applyBorder="1" applyAlignment="1">
      <alignment horizontal="right" vertical="center" wrapText="1"/>
    </xf>
    <xf numFmtId="0" fontId="49" fillId="0" borderId="11" xfId="31" applyFont="1" applyBorder="1" applyAlignment="1">
      <alignment horizontal="center" vertical="center" wrapText="1"/>
    </xf>
    <xf numFmtId="177" fontId="49" fillId="0" borderId="11" xfId="33" applyFont="1" applyFill="1" applyBorder="1" applyAlignment="1">
      <alignment horizontal="center" vertical="center" wrapText="1"/>
    </xf>
    <xf numFmtId="0" fontId="49" fillId="0" borderId="0" xfId="31" applyFont="1" applyAlignment="1">
      <alignment vertical="center"/>
    </xf>
    <xf numFmtId="3" fontId="52" fillId="0" borderId="11" xfId="31" applyNumberFormat="1" applyFont="1" applyBorder="1" applyAlignment="1">
      <alignment vertical="center" wrapText="1"/>
    </xf>
    <xf numFmtId="180" fontId="52" fillId="0" borderId="0" xfId="33" applyNumberFormat="1" applyFont="1" applyFill="1" applyAlignment="1">
      <alignment vertical="center"/>
    </xf>
    <xf numFmtId="2" fontId="54" fillId="0" borderId="11" xfId="28" applyNumberFormat="1" applyFont="1" applyFill="1" applyBorder="1" applyAlignment="1">
      <alignment vertical="center" wrapText="1"/>
    </xf>
    <xf numFmtId="0" fontId="54" fillId="0" borderId="0" xfId="31" applyFont="1" applyAlignment="1">
      <alignment vertical="center"/>
    </xf>
    <xf numFmtId="0" fontId="102" fillId="0" borderId="0" xfId="31" applyFont="1" applyAlignment="1">
      <alignment vertical="center"/>
    </xf>
    <xf numFmtId="170" fontId="22" fillId="0" borderId="11" xfId="4" applyNumberFormat="1" applyFont="1" applyBorder="1" applyAlignment="1">
      <alignment vertical="center" wrapText="1"/>
    </xf>
    <xf numFmtId="170" fontId="43" fillId="0" borderId="7" xfId="15" applyNumberFormat="1" applyFont="1" applyBorder="1" applyAlignment="1">
      <alignment vertical="center" wrapText="1"/>
    </xf>
    <xf numFmtId="170" fontId="43" fillId="0" borderId="15" xfId="15" applyNumberFormat="1" applyFont="1" applyBorder="1" applyAlignment="1">
      <alignment vertical="center" wrapText="1"/>
    </xf>
    <xf numFmtId="0" fontId="43" fillId="0" borderId="7" xfId="4" applyFont="1" applyBorder="1" applyAlignment="1">
      <alignment vertical="center" wrapText="1"/>
    </xf>
    <xf numFmtId="0" fontId="43" fillId="0" borderId="15" xfId="4" applyFont="1" applyBorder="1" applyAlignment="1">
      <alignment vertical="center" wrapText="1"/>
    </xf>
    <xf numFmtId="0" fontId="16" fillId="0" borderId="0" xfId="0" applyFont="1" applyAlignment="1">
      <alignment horizontal="right"/>
    </xf>
    <xf numFmtId="0" fontId="15" fillId="0" borderId="0" xfId="0" applyFont="1"/>
    <xf numFmtId="0" fontId="7" fillId="0" borderId="0" xfId="0" applyFont="1"/>
    <xf numFmtId="0" fontId="16" fillId="0" borderId="0" xfId="0" applyFont="1" applyAlignment="1">
      <alignment horizontal="center"/>
    </xf>
    <xf numFmtId="0" fontId="34" fillId="0" borderId="0" xfId="0" applyFont="1" applyAlignment="1">
      <alignment horizontal="center"/>
    </xf>
    <xf numFmtId="0" fontId="32" fillId="0" borderId="11"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1" xfId="0" applyFont="1" applyBorder="1" applyAlignment="1">
      <alignment horizontal="center" vertical="center" wrapText="1"/>
    </xf>
    <xf numFmtId="0" fontId="32" fillId="0" borderId="10" xfId="0" applyFont="1" applyBorder="1"/>
    <xf numFmtId="0" fontId="39" fillId="0" borderId="10" xfId="0" applyFont="1" applyBorder="1"/>
    <xf numFmtId="0" fontId="39" fillId="0" borderId="10" xfId="0" applyFont="1" applyBorder="1" applyAlignment="1">
      <alignment wrapText="1"/>
    </xf>
    <xf numFmtId="0" fontId="38" fillId="0" borderId="23" xfId="0" applyFont="1" applyBorder="1" applyAlignment="1">
      <alignment wrapText="1"/>
    </xf>
    <xf numFmtId="0" fontId="38" fillId="0" borderId="19" xfId="0" applyFont="1" applyBorder="1" applyAlignment="1">
      <alignment wrapText="1"/>
    </xf>
    <xf numFmtId="0" fontId="33" fillId="0" borderId="10" xfId="0" applyFont="1" applyBorder="1"/>
    <xf numFmtId="0" fontId="33" fillId="0" borderId="10" xfId="0" applyFont="1" applyBorder="1" applyAlignment="1">
      <alignment wrapText="1"/>
    </xf>
    <xf numFmtId="0" fontId="38" fillId="0" borderId="10" xfId="0" applyFont="1" applyBorder="1"/>
    <xf numFmtId="0" fontId="37" fillId="0" borderId="0" xfId="0" applyFont="1"/>
    <xf numFmtId="0" fontId="32" fillId="0" borderId="10" xfId="0" applyFont="1" applyBorder="1" applyAlignment="1">
      <alignment vertical="center"/>
    </xf>
    <xf numFmtId="0" fontId="23" fillId="0" borderId="10" xfId="0" applyFont="1" applyBorder="1" applyAlignment="1">
      <alignment wrapText="1"/>
    </xf>
    <xf numFmtId="0" fontId="32" fillId="0" borderId="10" xfId="0" applyFont="1" applyBorder="1" applyAlignment="1">
      <alignment horizontal="left" wrapText="1"/>
    </xf>
    <xf numFmtId="0" fontId="38" fillId="0" borderId="12" xfId="0" applyFont="1" applyBorder="1"/>
    <xf numFmtId="0" fontId="19" fillId="0" borderId="12" xfId="0" applyFont="1" applyBorder="1"/>
    <xf numFmtId="0" fontId="19" fillId="0" borderId="12" xfId="0" applyFont="1" applyBorder="1" applyAlignment="1">
      <alignment wrapText="1"/>
    </xf>
    <xf numFmtId="0" fontId="19" fillId="0" borderId="12" xfId="0" applyFont="1" applyBorder="1" applyAlignment="1">
      <alignment horizontal="right"/>
    </xf>
    <xf numFmtId="0" fontId="14" fillId="0" borderId="0" xfId="0" applyFont="1" applyAlignment="1">
      <alignment horizontal="center"/>
    </xf>
    <xf numFmtId="0" fontId="16" fillId="0" borderId="0" xfId="0" applyFont="1"/>
    <xf numFmtId="0" fontId="14" fillId="0" borderId="0" xfId="0" applyFont="1" applyAlignment="1">
      <alignment horizontal="left"/>
    </xf>
    <xf numFmtId="0" fontId="15" fillId="0" borderId="11" xfId="0" applyFont="1" applyBorder="1" applyAlignment="1">
      <alignment horizontal="center" vertical="center" wrapText="1"/>
    </xf>
    <xf numFmtId="0" fontId="38" fillId="0" borderId="10" xfId="0" applyFont="1" applyBorder="1" applyAlignment="1">
      <alignment vertical="center"/>
    </xf>
    <xf numFmtId="0" fontId="19" fillId="0" borderId="10" xfId="0" applyFont="1" applyBorder="1"/>
    <xf numFmtId="0" fontId="19" fillId="0" borderId="10" xfId="0" applyFont="1" applyBorder="1" applyAlignment="1">
      <alignment wrapText="1"/>
    </xf>
    <xf numFmtId="0" fontId="38" fillId="0" borderId="12" xfId="0" applyFont="1" applyBorder="1" applyAlignment="1">
      <alignment vertical="center"/>
    </xf>
    <xf numFmtId="0" fontId="8" fillId="0" borderId="0" xfId="0" applyFont="1" applyAlignment="1">
      <alignment horizontal="right"/>
    </xf>
    <xf numFmtId="0" fontId="32" fillId="0" borderId="23" xfId="0" applyFont="1" applyBorder="1" applyAlignment="1">
      <alignment vertical="center" wrapText="1"/>
    </xf>
    <xf numFmtId="0" fontId="32" fillId="0" borderId="19" xfId="0" applyFont="1" applyBorder="1" applyAlignment="1">
      <alignment vertical="center" wrapText="1"/>
    </xf>
    <xf numFmtId="0" fontId="15" fillId="0" borderId="10" xfId="0" applyFont="1" applyBorder="1" applyAlignment="1">
      <alignment vertical="center"/>
    </xf>
    <xf numFmtId="0" fontId="35" fillId="0" borderId="0" xfId="0" applyFont="1" applyAlignment="1">
      <alignment horizontal="right"/>
    </xf>
    <xf numFmtId="0" fontId="15" fillId="0" borderId="11" xfId="0" applyFont="1" applyBorder="1" applyAlignment="1">
      <alignment vertical="center" wrapText="1"/>
    </xf>
    <xf numFmtId="0" fontId="37" fillId="0" borderId="11" xfId="0" applyFont="1" applyBorder="1" applyAlignment="1">
      <alignment horizontal="center" wrapText="1"/>
    </xf>
    <xf numFmtId="0" fontId="15" fillId="0" borderId="24" xfId="0" applyFont="1" applyBorder="1" applyAlignment="1">
      <alignment vertical="center"/>
    </xf>
    <xf numFmtId="0" fontId="15" fillId="0" borderId="16" xfId="0" applyFont="1" applyBorder="1" applyAlignment="1">
      <alignment vertical="center"/>
    </xf>
    <xf numFmtId="0" fontId="33" fillId="0" borderId="24" xfId="0" applyFont="1" applyBorder="1"/>
    <xf numFmtId="0" fontId="33" fillId="0" borderId="25" xfId="0" applyFont="1" applyBorder="1"/>
    <xf numFmtId="0" fontId="33" fillId="0" borderId="16" xfId="0" applyFont="1" applyBorder="1"/>
    <xf numFmtId="0" fontId="33" fillId="0" borderId="24" xfId="0" applyFont="1" applyBorder="1" applyAlignment="1">
      <alignment wrapText="1"/>
    </xf>
    <xf numFmtId="0" fontId="33" fillId="0" borderId="16" xfId="0" applyFont="1" applyBorder="1" applyAlignment="1">
      <alignment wrapText="1"/>
    </xf>
    <xf numFmtId="0" fontId="15" fillId="0" borderId="0" xfId="0" applyFont="1" applyAlignment="1">
      <alignment horizontal="center"/>
    </xf>
    <xf numFmtId="0" fontId="20" fillId="0" borderId="11" xfId="0" applyFont="1" applyBorder="1" applyAlignment="1">
      <alignment horizontal="center" vertical="center" wrapText="1"/>
    </xf>
    <xf numFmtId="0" fontId="31" fillId="0" borderId="0" xfId="0" applyFont="1" applyAlignment="1">
      <alignment horizontal="center"/>
    </xf>
    <xf numFmtId="0" fontId="53" fillId="0" borderId="0" xfId="0" applyFont="1" applyAlignment="1">
      <alignment horizontal="center"/>
    </xf>
    <xf numFmtId="0" fontId="20" fillId="0" borderId="11" xfId="0" applyFont="1" applyBorder="1" applyAlignment="1">
      <alignment horizontal="center" vertical="center"/>
    </xf>
    <xf numFmtId="170" fontId="20" fillId="0" borderId="11" xfId="15" applyNumberFormat="1" applyFont="1" applyFill="1" applyBorder="1" applyAlignment="1">
      <alignment horizontal="center" vertical="center"/>
    </xf>
    <xf numFmtId="170" fontId="20" fillId="0" borderId="11" xfId="15" applyNumberFormat="1" applyFont="1" applyFill="1" applyBorder="1" applyAlignment="1">
      <alignment horizontal="center" vertical="center" wrapText="1"/>
    </xf>
    <xf numFmtId="0" fontId="42" fillId="0" borderId="0" xfId="0" applyFont="1" applyAlignment="1">
      <alignment horizontal="center"/>
    </xf>
    <xf numFmtId="170" fontId="25" fillId="0" borderId="17" xfId="15" applyNumberFormat="1" applyFont="1" applyFill="1" applyBorder="1" applyAlignment="1">
      <alignment horizontal="center" vertical="center" wrapText="1"/>
    </xf>
    <xf numFmtId="0" fontId="53" fillId="0" borderId="0" xfId="0" applyFont="1" applyAlignment="1">
      <alignment horizontal="center" vertical="center" wrapText="1"/>
    </xf>
    <xf numFmtId="0" fontId="20" fillId="0" borderId="0" xfId="0" applyFont="1" applyAlignment="1">
      <alignment horizontal="center" vertical="center" wrapText="1"/>
    </xf>
    <xf numFmtId="0" fontId="40" fillId="0" borderId="0" xfId="0" applyFont="1" applyAlignment="1">
      <alignment horizontal="center"/>
    </xf>
    <xf numFmtId="170" fontId="31" fillId="0" borderId="0" xfId="15" applyNumberFormat="1" applyFont="1" applyFill="1" applyAlignment="1">
      <alignment horizontal="center" vertical="center"/>
    </xf>
    <xf numFmtId="170" fontId="20" fillId="0" borderId="0" xfId="15" applyNumberFormat="1" applyFont="1" applyFill="1" applyAlignment="1">
      <alignment horizontal="center" vertical="center"/>
    </xf>
    <xf numFmtId="0" fontId="43" fillId="0" borderId="14" xfId="4" applyFont="1" applyBorder="1" applyAlignment="1">
      <alignment horizontal="center" vertical="center"/>
    </xf>
    <xf numFmtId="170" fontId="25" fillId="0" borderId="17" xfId="15" applyNumberFormat="1" applyFont="1" applyFill="1" applyBorder="1" applyAlignment="1">
      <alignment horizontal="center" vertical="center"/>
    </xf>
    <xf numFmtId="170" fontId="25" fillId="0" borderId="0" xfId="15" applyNumberFormat="1" applyFont="1" applyFill="1" applyBorder="1" applyAlignment="1">
      <alignment horizontal="center" vertical="center"/>
    </xf>
    <xf numFmtId="170" fontId="31" fillId="0" borderId="0" xfId="15" applyNumberFormat="1" applyFont="1" applyFill="1" applyAlignment="1">
      <alignment horizontal="center" vertical="center" wrapText="1"/>
    </xf>
    <xf numFmtId="0" fontId="31" fillId="0" borderId="0" xfId="4" applyFont="1" applyAlignment="1">
      <alignment horizontal="left" vertical="center"/>
    </xf>
    <xf numFmtId="0" fontId="45" fillId="0" borderId="7" xfId="4" applyFont="1" applyBorder="1" applyAlignment="1">
      <alignment horizontal="center" vertical="center"/>
    </xf>
    <xf numFmtId="0" fontId="45" fillId="0" borderId="13" xfId="4" applyFont="1" applyBorder="1" applyAlignment="1">
      <alignment horizontal="center" vertical="center"/>
    </xf>
    <xf numFmtId="0" fontId="45" fillId="0" borderId="15" xfId="4" applyFont="1" applyBorder="1" applyAlignment="1">
      <alignment horizontal="center" vertical="center"/>
    </xf>
    <xf numFmtId="0" fontId="25" fillId="0" borderId="0" xfId="4" applyFont="1" applyAlignment="1">
      <alignment horizontal="center" vertical="center"/>
    </xf>
    <xf numFmtId="0" fontId="53" fillId="0" borderId="0" xfId="0" applyFont="1" applyAlignment="1">
      <alignment horizontal="center" vertical="center"/>
    </xf>
    <xf numFmtId="0" fontId="31" fillId="0" borderId="0" xfId="5" applyFont="1" applyAlignment="1">
      <alignment horizontal="center" vertical="center" wrapText="1"/>
    </xf>
    <xf numFmtId="0" fontId="31" fillId="0" borderId="0" xfId="4" applyFont="1" applyAlignment="1">
      <alignment horizontal="center" vertical="center"/>
    </xf>
    <xf numFmtId="0" fontId="46" fillId="0" borderId="0" xfId="4" applyFont="1" applyAlignment="1">
      <alignment horizontal="center" vertical="center"/>
    </xf>
    <xf numFmtId="170" fontId="45" fillId="0" borderId="11" xfId="15" applyNumberFormat="1" applyFont="1" applyFill="1" applyBorder="1" applyAlignment="1">
      <alignment horizontal="center" vertical="center" wrapText="1"/>
    </xf>
    <xf numFmtId="170" fontId="45" fillId="0" borderId="7" xfId="15" applyNumberFormat="1" applyFont="1" applyFill="1" applyBorder="1" applyAlignment="1">
      <alignment horizontal="center" vertical="center" wrapText="1"/>
    </xf>
    <xf numFmtId="170" fontId="45" fillId="0" borderId="15" xfId="15" applyNumberFormat="1" applyFont="1" applyFill="1" applyBorder="1" applyAlignment="1">
      <alignment horizontal="center" vertical="center" wrapText="1"/>
    </xf>
    <xf numFmtId="0" fontId="20" fillId="0" borderId="0" xfId="4" applyFont="1" applyAlignment="1">
      <alignment horizontal="center" vertical="center"/>
    </xf>
    <xf numFmtId="0" fontId="20" fillId="0" borderId="0" xfId="0" applyFont="1" applyAlignment="1">
      <alignment horizontal="center" vertical="center"/>
    </xf>
    <xf numFmtId="0" fontId="40" fillId="0" borderId="0" xfId="0" applyFont="1" applyAlignment="1">
      <alignment horizontal="center" vertical="center"/>
    </xf>
    <xf numFmtId="0" fontId="25" fillId="0" borderId="14" xfId="4" applyFont="1" applyBorder="1" applyAlignment="1">
      <alignment horizontal="center" vertical="center" wrapText="1"/>
    </xf>
    <xf numFmtId="170" fontId="45" fillId="0" borderId="11" xfId="15" applyNumberFormat="1" applyFont="1" applyFill="1" applyBorder="1" applyAlignment="1">
      <alignment horizontal="center" vertical="center"/>
    </xf>
    <xf numFmtId="0" fontId="45" fillId="0" borderId="11" xfId="4" applyFont="1" applyBorder="1" applyAlignment="1">
      <alignment horizontal="center" vertical="center" wrapText="1"/>
    </xf>
    <xf numFmtId="170" fontId="45" fillId="0" borderId="7" xfId="15" applyNumberFormat="1" applyFont="1" applyFill="1" applyBorder="1" applyAlignment="1">
      <alignment horizontal="center" vertical="center"/>
    </xf>
    <xf numFmtId="170" fontId="45" fillId="0" borderId="15" xfId="15" applyNumberFormat="1" applyFont="1" applyFill="1" applyBorder="1" applyAlignment="1">
      <alignment horizontal="center" vertical="center"/>
    </xf>
    <xf numFmtId="0" fontId="31" fillId="7" borderId="0" xfId="0" applyFont="1" applyFill="1" applyAlignment="1">
      <alignment horizontal="center" vertical="center"/>
    </xf>
    <xf numFmtId="0" fontId="31" fillId="7" borderId="0" xfId="0" applyFont="1" applyFill="1" applyAlignment="1">
      <alignment horizontal="left" vertical="center"/>
    </xf>
    <xf numFmtId="0" fontId="20" fillId="7" borderId="0" xfId="0" applyFont="1" applyFill="1" applyAlignment="1">
      <alignment horizontal="center" vertical="center"/>
    </xf>
    <xf numFmtId="0" fontId="46" fillId="7" borderId="0" xfId="0" applyFont="1" applyFill="1" applyAlignment="1">
      <alignment horizontal="center" vertical="center"/>
    </xf>
    <xf numFmtId="0" fontId="42" fillId="7" borderId="0" xfId="0" applyFont="1" applyFill="1" applyAlignment="1">
      <alignment horizontal="center"/>
    </xf>
    <xf numFmtId="0" fontId="45" fillId="7" borderId="11" xfId="0" applyFont="1" applyFill="1" applyBorder="1" applyAlignment="1">
      <alignment horizontal="center" vertical="center" wrapText="1"/>
    </xf>
    <xf numFmtId="0" fontId="43" fillId="7" borderId="26" xfId="0" applyFont="1" applyFill="1" applyBorder="1" applyAlignment="1">
      <alignment horizontal="center" vertical="center" wrapText="1"/>
    </xf>
    <xf numFmtId="0" fontId="43" fillId="7" borderId="17" xfId="0" applyFont="1" applyFill="1" applyBorder="1" applyAlignment="1">
      <alignment vertical="center" wrapText="1"/>
    </xf>
    <xf numFmtId="0" fontId="43" fillId="7" borderId="18" xfId="0" applyFont="1" applyFill="1" applyBorder="1" applyAlignment="1">
      <alignment vertical="center" wrapText="1"/>
    </xf>
    <xf numFmtId="0" fontId="43" fillId="7" borderId="27" xfId="0" applyFont="1" applyFill="1" applyBorder="1" applyAlignment="1">
      <alignment vertical="center" wrapText="1"/>
    </xf>
    <xf numFmtId="0" fontId="43" fillId="7" borderId="0" xfId="0" applyFont="1" applyFill="1" applyAlignment="1">
      <alignment vertical="center" wrapText="1"/>
    </xf>
    <xf numFmtId="0" fontId="43" fillId="7" borderId="20" xfId="0" applyFont="1" applyFill="1" applyBorder="1" applyAlignment="1">
      <alignment vertical="center" wrapText="1"/>
    </xf>
    <xf numFmtId="0" fontId="25" fillId="7" borderId="0" xfId="0" applyFont="1" applyFill="1" applyAlignment="1">
      <alignment horizontal="center" vertical="center"/>
    </xf>
    <xf numFmtId="0" fontId="40" fillId="0" borderId="0" xfId="5" applyFont="1" applyAlignment="1">
      <alignment horizontal="center"/>
    </xf>
    <xf numFmtId="0" fontId="25" fillId="0" borderId="0" xfId="5" applyFont="1" applyAlignment="1">
      <alignment horizontal="center"/>
    </xf>
    <xf numFmtId="49" fontId="31" fillId="0" borderId="0" xfId="5" applyNumberFormat="1" applyFont="1" applyAlignment="1">
      <alignment horizontal="center"/>
    </xf>
    <xf numFmtId="49" fontId="46" fillId="0" borderId="0" xfId="5" applyNumberFormat="1" applyFont="1" applyAlignment="1">
      <alignment horizontal="center"/>
    </xf>
    <xf numFmtId="49" fontId="22" fillId="0" borderId="0" xfId="5" applyNumberFormat="1" applyFont="1" applyAlignment="1">
      <alignment horizontal="left"/>
    </xf>
    <xf numFmtId="0" fontId="31" fillId="0" borderId="0" xfId="31" applyFont="1" applyAlignment="1">
      <alignment horizontal="center" vertical="center" wrapText="1"/>
    </xf>
    <xf numFmtId="0" fontId="22" fillId="0" borderId="0" xfId="31" applyFont="1" applyAlignment="1">
      <alignment horizontal="center" vertical="center" wrapText="1"/>
    </xf>
    <xf numFmtId="0" fontId="45" fillId="0" borderId="11" xfId="31" applyFont="1" applyBorder="1" applyAlignment="1">
      <alignment horizontal="center" vertical="center" wrapText="1"/>
    </xf>
    <xf numFmtId="177" fontId="52" fillId="0" borderId="11" xfId="33" applyFont="1" applyFill="1" applyBorder="1" applyAlignment="1">
      <alignment horizontal="center" vertical="center" wrapText="1"/>
    </xf>
    <xf numFmtId="0" fontId="52" fillId="0" borderId="11" xfId="31" applyFont="1" applyBorder="1" applyAlignment="1">
      <alignment horizontal="center" vertical="center" wrapText="1"/>
    </xf>
    <xf numFmtId="179" fontId="52" fillId="0" borderId="11" xfId="33" applyNumberFormat="1" applyFont="1" applyFill="1" applyBorder="1" applyAlignment="1">
      <alignment horizontal="center" vertical="center" shrinkToFit="1"/>
    </xf>
    <xf numFmtId="0" fontId="92" fillId="0" borderId="31" xfId="0" applyFont="1" applyBorder="1" applyAlignment="1">
      <alignment horizontal="center" vertical="center" wrapText="1"/>
    </xf>
    <xf numFmtId="0" fontId="92" fillId="0" borderId="29" xfId="0" applyFont="1" applyBorder="1" applyAlignment="1">
      <alignment horizontal="center" vertical="center" wrapText="1"/>
    </xf>
    <xf numFmtId="0" fontId="92" fillId="0" borderId="30" xfId="0" applyFont="1" applyBorder="1" applyAlignment="1">
      <alignment horizontal="center" vertical="center" wrapText="1"/>
    </xf>
    <xf numFmtId="0" fontId="92" fillId="0" borderId="32" xfId="0" applyFont="1" applyBorder="1" applyAlignment="1">
      <alignment horizontal="center" vertical="center" wrapText="1"/>
    </xf>
    <xf numFmtId="0" fontId="92" fillId="0" borderId="33" xfId="0" applyFont="1" applyBorder="1" applyAlignment="1">
      <alignment horizontal="center" vertical="center" wrapText="1"/>
    </xf>
    <xf numFmtId="49" fontId="20" fillId="0" borderId="0" xfId="5" applyNumberFormat="1" applyFont="1" applyAlignment="1">
      <alignment horizontal="center"/>
    </xf>
    <xf numFmtId="0" fontId="99" fillId="0" borderId="0" xfId="0" applyFont="1" applyAlignment="1">
      <alignment horizontal="center"/>
    </xf>
    <xf numFmtId="0" fontId="46" fillId="0" borderId="0" xfId="5" applyFont="1" applyAlignment="1">
      <alignment horizontal="center"/>
    </xf>
    <xf numFmtId="0" fontId="20" fillId="0" borderId="0" xfId="5" applyFont="1" applyAlignment="1">
      <alignment horizontal="center"/>
    </xf>
    <xf numFmtId="0" fontId="20" fillId="0" borderId="0" xfId="5" applyFont="1" applyAlignment="1">
      <alignment horizontal="left"/>
    </xf>
    <xf numFmtId="0" fontId="46" fillId="0" borderId="0" xfId="5" applyFont="1" applyAlignment="1">
      <alignment horizontal="center" vertical="center"/>
    </xf>
    <xf numFmtId="0" fontId="54" fillId="0" borderId="11" xfId="5" applyFont="1" applyBorder="1" applyAlignment="1">
      <alignment horizontal="center" vertical="center"/>
    </xf>
    <xf numFmtId="0" fontId="31" fillId="0" borderId="0" xfId="5" applyFont="1" applyAlignment="1">
      <alignment horizontal="left" vertical="center"/>
    </xf>
    <xf numFmtId="0" fontId="31" fillId="0" borderId="0" xfId="5" applyFont="1" applyAlignment="1">
      <alignment horizontal="center" vertical="center"/>
    </xf>
    <xf numFmtId="0" fontId="45" fillId="0" borderId="11" xfId="5" applyFont="1" applyBorder="1" applyAlignment="1">
      <alignment horizontal="center" vertical="center"/>
    </xf>
    <xf numFmtId="0" fontId="20" fillId="0" borderId="11" xfId="5" applyFont="1" applyBorder="1" applyAlignment="1">
      <alignment horizontal="center" vertical="center"/>
    </xf>
    <xf numFmtId="0" fontId="53" fillId="0" borderId="0" xfId="5" applyFont="1" applyAlignment="1">
      <alignment horizontal="center" vertical="center" wrapText="1"/>
    </xf>
    <xf numFmtId="0" fontId="54" fillId="0" borderId="7" xfId="5" applyFont="1" applyBorder="1" applyAlignment="1">
      <alignment horizontal="center" vertical="center" wrapText="1"/>
    </xf>
    <xf numFmtId="0" fontId="54" fillId="0" borderId="15" xfId="5" applyFont="1" applyBorder="1" applyAlignment="1">
      <alignment horizontal="center" vertical="center" wrapText="1"/>
    </xf>
    <xf numFmtId="0" fontId="20" fillId="0" borderId="7"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5" xfId="0" applyFont="1" applyBorder="1" applyAlignment="1">
      <alignment horizontal="center" vertical="center" wrapText="1"/>
    </xf>
    <xf numFmtId="172" fontId="20" fillId="0" borderId="11" xfId="15" applyNumberFormat="1" applyFont="1" applyFill="1" applyBorder="1" applyAlignment="1">
      <alignment horizontal="center" vertical="center" wrapText="1"/>
    </xf>
    <xf numFmtId="0" fontId="25" fillId="0" borderId="14" xfId="0" applyFont="1" applyBorder="1" applyAlignment="1">
      <alignment horizontal="right"/>
    </xf>
    <xf numFmtId="167" fontId="40" fillId="0" borderId="7" xfId="8" applyNumberFormat="1" applyFont="1" applyBorder="1" applyAlignment="1">
      <alignment horizontal="center" vertical="center"/>
    </xf>
    <xf numFmtId="167" fontId="40" fillId="0" borderId="13" xfId="8" applyNumberFormat="1" applyFont="1" applyBorder="1" applyAlignment="1">
      <alignment horizontal="center" vertical="center"/>
    </xf>
    <xf numFmtId="167" fontId="40" fillId="0" borderId="0" xfId="0" applyNumberFormat="1" applyFont="1" applyAlignment="1">
      <alignment horizontal="center"/>
    </xf>
    <xf numFmtId="168" fontId="25" fillId="0" borderId="7" xfId="8" applyNumberFormat="1" applyFont="1" applyBorder="1" applyAlignment="1">
      <alignment horizontal="center"/>
    </xf>
    <xf numFmtId="168" fontId="25" fillId="0" borderId="13" xfId="8" applyNumberFormat="1" applyFont="1" applyBorder="1" applyAlignment="1">
      <alignment horizontal="center"/>
    </xf>
    <xf numFmtId="168" fontId="25" fillId="0" borderId="15" xfId="8" applyNumberFormat="1" applyFont="1" applyBorder="1" applyAlignment="1">
      <alignment horizontal="center"/>
    </xf>
    <xf numFmtId="168" fontId="62" fillId="0" borderId="7" xfId="10" applyNumberFormat="1" applyFont="1" applyBorder="1" applyAlignment="1">
      <alignment horizontal="center"/>
    </xf>
    <xf numFmtId="168" fontId="62" fillId="0" borderId="13" xfId="10" applyNumberFormat="1" applyFont="1" applyBorder="1" applyAlignment="1">
      <alignment horizontal="center"/>
    </xf>
    <xf numFmtId="168" fontId="62" fillId="0" borderId="15" xfId="10" applyNumberFormat="1" applyFont="1" applyBorder="1" applyAlignment="1">
      <alignment horizontal="center"/>
    </xf>
    <xf numFmtId="167" fontId="53" fillId="0" borderId="0" xfId="0" applyNumberFormat="1" applyFont="1" applyAlignment="1">
      <alignment horizontal="center"/>
    </xf>
    <xf numFmtId="0" fontId="20" fillId="0" borderId="0" xfId="0" applyFont="1" applyAlignment="1">
      <alignment horizontal="center"/>
    </xf>
    <xf numFmtId="0" fontId="46" fillId="0" borderId="0" xfId="0" applyFont="1" applyAlignment="1">
      <alignment horizontal="center"/>
    </xf>
    <xf numFmtId="168" fontId="61" fillId="0" borderId="7" xfId="10" applyNumberFormat="1" applyFont="1" applyBorder="1" applyAlignment="1">
      <alignment horizontal="center" vertical="center"/>
    </xf>
    <xf numFmtId="168" fontId="61" fillId="0" borderId="13" xfId="10" applyNumberFormat="1" applyFont="1" applyBorder="1" applyAlignment="1">
      <alignment horizontal="center" vertical="center"/>
    </xf>
    <xf numFmtId="168" fontId="61" fillId="0" borderId="15" xfId="10" applyNumberFormat="1" applyFont="1" applyBorder="1" applyAlignment="1">
      <alignment horizontal="center" vertical="center"/>
    </xf>
    <xf numFmtId="168" fontId="62" fillId="0" borderId="7" xfId="10" applyNumberFormat="1" applyFont="1" applyBorder="1" applyAlignment="1">
      <alignment horizontal="justify" vertical="center" wrapText="1"/>
    </xf>
    <xf numFmtId="168" fontId="62" fillId="0" borderId="13" xfId="10" applyNumberFormat="1" applyFont="1" applyBorder="1" applyAlignment="1">
      <alignment horizontal="justify" vertical="center" wrapText="1"/>
    </xf>
    <xf numFmtId="168" fontId="62" fillId="0" borderId="15" xfId="10" applyNumberFormat="1" applyFont="1" applyBorder="1" applyAlignment="1">
      <alignment horizontal="justify" vertical="center" wrapText="1"/>
    </xf>
    <xf numFmtId="168" fontId="40" fillId="0" borderId="7" xfId="8" applyNumberFormat="1" applyFont="1" applyBorder="1" applyAlignment="1">
      <alignment horizontal="center" vertical="center" wrapText="1"/>
    </xf>
    <xf numFmtId="168" fontId="40" fillId="0" borderId="15" xfId="8" applyNumberFormat="1" applyFont="1" applyBorder="1" applyAlignment="1">
      <alignment horizontal="center" vertical="center" wrapText="1"/>
    </xf>
    <xf numFmtId="167" fontId="40" fillId="0" borderId="7" xfId="8" applyNumberFormat="1" applyFont="1" applyBorder="1" applyAlignment="1">
      <alignment horizontal="center" vertical="center" wrapText="1"/>
    </xf>
    <xf numFmtId="167" fontId="40" fillId="0" borderId="15" xfId="8" applyNumberFormat="1" applyFont="1" applyBorder="1" applyAlignment="1">
      <alignment horizontal="center" vertical="center" wrapText="1"/>
    </xf>
    <xf numFmtId="168" fontId="59" fillId="0" borderId="11" xfId="8" applyNumberFormat="1" applyFont="1" applyBorder="1" applyAlignment="1">
      <alignment horizontal="center" vertical="center"/>
    </xf>
    <xf numFmtId="168" fontId="40" fillId="0" borderId="11" xfId="8" applyNumberFormat="1" applyFont="1" applyBorder="1" applyAlignment="1">
      <alignment horizontal="center" vertical="center"/>
    </xf>
    <xf numFmtId="0" fontId="42" fillId="0" borderId="0" xfId="0" applyFont="1" applyAlignment="1">
      <alignment horizontal="center" vertical="top" wrapText="1"/>
    </xf>
    <xf numFmtId="167" fontId="53" fillId="0" borderId="11" xfId="8" applyNumberFormat="1" applyFont="1" applyBorder="1" applyAlignment="1">
      <alignment horizontal="center" vertical="center" wrapText="1"/>
    </xf>
    <xf numFmtId="0" fontId="54" fillId="0" borderId="0" xfId="5" applyFont="1" applyAlignment="1">
      <alignment horizontal="left" vertical="center"/>
    </xf>
    <xf numFmtId="0" fontId="54" fillId="0" borderId="0" xfId="0" applyFont="1" applyAlignment="1">
      <alignment horizontal="center" wrapText="1"/>
    </xf>
    <xf numFmtId="169" fontId="49" fillId="0" borderId="0" xfId="11" applyNumberFormat="1" applyFont="1" applyAlignment="1">
      <alignment horizontal="right" vertical="center"/>
    </xf>
    <xf numFmtId="169" fontId="52" fillId="0" borderId="11" xfId="11" applyNumberFormat="1" applyFont="1" applyBorder="1" applyAlignment="1">
      <alignment horizontal="center" vertical="center" wrapText="1"/>
    </xf>
    <xf numFmtId="0" fontId="49" fillId="0" borderId="0" xfId="0" applyFont="1" applyAlignment="1">
      <alignment horizontal="center" wrapText="1"/>
    </xf>
    <xf numFmtId="0" fontId="52" fillId="0" borderId="0" xfId="0" applyFont="1" applyAlignment="1">
      <alignment horizontal="center" wrapText="1"/>
    </xf>
    <xf numFmtId="0" fontId="88" fillId="0" borderId="0" xfId="12" applyFont="1" applyAlignment="1">
      <alignment horizontal="left"/>
    </xf>
    <xf numFmtId="0" fontId="31" fillId="0" borderId="0" xfId="12" applyFont="1" applyAlignment="1">
      <alignment horizontal="center" vertical="center"/>
    </xf>
    <xf numFmtId="0" fontId="46" fillId="0" borderId="0" xfId="12" applyFont="1" applyAlignment="1">
      <alignment horizontal="center" vertical="center"/>
    </xf>
    <xf numFmtId="0" fontId="77" fillId="0" borderId="11" xfId="12" applyFont="1" applyBorder="1" applyAlignment="1">
      <alignment horizontal="center" vertical="center" wrapText="1"/>
    </xf>
    <xf numFmtId="0" fontId="76" fillId="0" borderId="11" xfId="12" applyFont="1" applyBorder="1" applyAlignment="1">
      <alignment horizontal="center" vertical="center" wrapText="1"/>
    </xf>
    <xf numFmtId="0" fontId="76" fillId="0" borderId="7" xfId="12" applyFont="1" applyBorder="1" applyAlignment="1">
      <alignment horizontal="center" vertical="center" wrapText="1"/>
    </xf>
    <xf numFmtId="0" fontId="76" fillId="0" borderId="13" xfId="12" applyFont="1" applyBorder="1" applyAlignment="1">
      <alignment horizontal="center" vertical="center" wrapText="1"/>
    </xf>
    <xf numFmtId="0" fontId="76" fillId="0" borderId="15" xfId="12" applyFont="1" applyBorder="1" applyAlignment="1">
      <alignment horizontal="center" vertical="center" wrapText="1"/>
    </xf>
    <xf numFmtId="0" fontId="42" fillId="0" borderId="0" xfId="12" applyFont="1" applyAlignment="1">
      <alignment horizontal="center" vertical="center"/>
    </xf>
    <xf numFmtId="0" fontId="67" fillId="0" borderId="0" xfId="5" applyFont="1" applyAlignment="1">
      <alignment horizontal="center" vertical="center" wrapText="1"/>
    </xf>
    <xf numFmtId="0" fontId="68" fillId="0" borderId="0" xfId="5" applyFont="1" applyAlignment="1">
      <alignment horizontal="center" vertical="center" wrapText="1"/>
    </xf>
    <xf numFmtId="0" fontId="76" fillId="0" borderId="26" xfId="12" applyFont="1" applyBorder="1" applyAlignment="1">
      <alignment horizontal="center" vertical="center" wrapText="1"/>
    </xf>
    <xf numFmtId="0" fontId="76" fillId="0" borderId="18" xfId="12" applyFont="1" applyBorder="1" applyAlignment="1">
      <alignment horizontal="center" vertical="center" wrapText="1"/>
    </xf>
  </cellXfs>
  <cellStyles count="35">
    <cellStyle name="??_kc-elec system check list" xfId="1" xr:uid="{00000000-0005-0000-0000-000000000000}"/>
    <cellStyle name="Comma" xfId="15" builtinId="3"/>
    <cellStyle name="Comma 10" xfId="20" xr:uid="{1F5AE66A-C314-4435-90D2-3121BAA98A63}"/>
    <cellStyle name="Comma 10 2" xfId="25" xr:uid="{3CF257D6-CD78-4784-B94E-C530B76C157C}"/>
    <cellStyle name="Comma 12 3" xfId="21" xr:uid="{374B01F6-AF19-419B-BDCB-9F748855DA04}"/>
    <cellStyle name="Comma 13" xfId="16" xr:uid="{CEDB0E1A-2339-4D69-91FA-233C50342AEF}"/>
    <cellStyle name="Comma 2" xfId="13" xr:uid="{00000000-0005-0000-0000-000001000000}"/>
    <cellStyle name="Comma 2 2" xfId="28" xr:uid="{E2AB732B-D5F0-4EAB-8664-E76E5191B0CB}"/>
    <cellStyle name="Comma 2 4" xfId="19" xr:uid="{BDC6BD3A-1C6E-45C9-8ACA-282C837B1BDC}"/>
    <cellStyle name="Comma 2 4 2" xfId="29" xr:uid="{51C0171E-6E84-4C8A-BD44-A1F5DA74C6ED}"/>
    <cellStyle name="Comma 2 4 2 2" xfId="34" xr:uid="{0E3E21F9-FB01-4124-9529-A3CF2C219270}"/>
    <cellStyle name="Comma 3" xfId="23" xr:uid="{3E73E869-74AA-4F70-9785-507FF6028737}"/>
    <cellStyle name="Comma 3 2" xfId="27" xr:uid="{706C09D0-D858-4079-9E22-32AE3F87268D}"/>
    <cellStyle name="Comma 3 2 2" xfId="33" xr:uid="{71E17A06-1BE8-4BC7-9B8D-EE2F4C2C225E}"/>
    <cellStyle name="Comma 5 2 2" xfId="18" xr:uid="{6F25B14B-A632-4E36-BABD-E4D270ABC0CA}"/>
    <cellStyle name="Comma_Biểu mẫu số 01-02-12-28v 15..16; 35-38 Báo cáo ước thu NSX năm 2019 DT 2020" xfId="32" xr:uid="{E0BB7FA4-4066-44F3-BED3-7C64160397A4}"/>
    <cellStyle name="Header1" xfId="2" xr:uid="{00000000-0005-0000-0000-000002000000}"/>
    <cellStyle name="Header2" xfId="3" xr:uid="{00000000-0005-0000-0000-000003000000}"/>
    <cellStyle name="Normal" xfId="0" builtinId="0"/>
    <cellStyle name="Normal 11" xfId="30" xr:uid="{8C4D7E71-6098-4F74-9B41-D24B4D2DFEA2}"/>
    <cellStyle name="Normal 2" xfId="4" xr:uid="{00000000-0005-0000-0000-000005000000}"/>
    <cellStyle name="Normal 2 2 2 2" xfId="17" xr:uid="{4562A5FE-BA1E-48AE-ABBD-AF5CAB22F926}"/>
    <cellStyle name="Normal 3" xfId="5" xr:uid="{00000000-0005-0000-0000-000006000000}"/>
    <cellStyle name="Normal 4" xfId="11" xr:uid="{00000000-0005-0000-0000-000007000000}"/>
    <cellStyle name="Normal 4 2" xfId="24" xr:uid="{BF761A85-393E-4DB2-AB2A-BA522CB52A14}"/>
    <cellStyle name="Normal 5" xfId="12" xr:uid="{00000000-0005-0000-0000-000008000000}"/>
    <cellStyle name="Normal 6" xfId="22" xr:uid="{ACF826A9-537E-4F60-B90D-ADADEC446CE0}"/>
    <cellStyle name="Normal 6 3" xfId="26" xr:uid="{12247897-1379-4931-B4B4-BA95FE80EB85}"/>
    <cellStyle name="Normal 6 3 2" xfId="31" xr:uid="{07E52C28-F597-48FD-92A5-DCDD7D961500}"/>
    <cellStyle name="Normal_Bao cao thu NSNN" xfId="6" xr:uid="{00000000-0005-0000-0000-000009000000}"/>
    <cellStyle name="Normal_Book1" xfId="14" xr:uid="{00000000-0005-0000-0000-00000A000000}"/>
    <cellStyle name="Normal_Chi NSTW NSDP 2002 - PL" xfId="7" xr:uid="{00000000-0005-0000-0000-00000B000000}"/>
    <cellStyle name="Normal_H061207 Mau tham dinh quyet toan" xfId="8" xr:uid="{00000000-0005-0000-0000-00000C000000}"/>
    <cellStyle name="Normal_Mau giao thu (Bo)" xfId="9" xr:uid="{00000000-0005-0000-0000-00000D000000}"/>
    <cellStyle name="Normal_Sheet1" xfId="10" xr:uid="{00000000-0005-0000-0000-00000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ieu\Van\My%20Documents\Thanh\My%20Documents\810\810-Lilama5%20sua.zip\DOCUMENT\DAUTHAU\Dungquat\GOI3\DUNGQUAT-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ieu\Van\My%20Documents\Thanh\My%20Documents\810\810-Lilama5%20sua.zip\CS3408\Standard\RP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D:\1.%20X&#227;%20kh&#225;nh%20thi&#7879;n%20sau%20s&#225;p%20nh&#7853;p%20(kh&#7889;i%20x&#227;)\1.N&#259;m%202025%20khoi%20xa\3.%20D&#7921;%20to&#225;n%20n&#259;m%202025%20x&#227;%20kh&#225;nh%20thi&#7879;n\3.%20S&#7893;%20d&#7921;%20toan%202025\S&#7893;%20d&#7921;%20to&#225;n%20KH&#225;nh%20thi&#7879;n%20sau%20s&#225;p%20nh&#7853;p.xlsx" TargetMode="External"/><Relationship Id="rId1" Type="http://schemas.openxmlformats.org/officeDocument/2006/relationships/externalLinkPath" Target="/1.%20X&#227;%20kh&#225;nh%20thi&#7879;n%20sau%20s&#225;p%20nh&#7853;p%20(kh&#7889;i%20x&#227;)/1.N&#259;m%202025%20khoi%20xa/3.%20D&#7921;%20to&#225;n%20n&#259;m%202025%20x&#227;%20kh&#225;nh%20thi&#7879;n/3.%20S&#7893;%20d&#7921;%20toan%202025/S&#7893;%20d&#7921;%20to&#225;n%20KH&#225;nh%20thi&#7879;n%20sau%20s&#225;p%20nh&#7853;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00000000"/>
      <sheetName val="So Do"/>
      <sheetName val="KTTSCD - DLNA"/>
      <sheetName val="Sheet1"/>
      <sheetName val="quÝ1"/>
      <sheetName val="10000000"/>
      <sheetName val="20000000"/>
      <sheetName val="30000000"/>
      <sheetName val="40000000"/>
      <sheetName val="50000000"/>
      <sheetName val="60000000"/>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T4"/>
      <sheetName val="T5"/>
      <sheetName val="T6"/>
      <sheetName val="T.7"/>
      <sheetName val="T.8"/>
      <sheetName val="T8 (2)"/>
      <sheetName val="T.9"/>
      <sheetName val="T.10"/>
      <sheetName val="T.11"/>
      <sheetName val="T.12"/>
      <sheetName val="T10"/>
      <sheetName val="T11 "/>
      <sheetName val="Sheet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5 nam (tach)"/>
      <sheetName val="5 nam (tach) (2)"/>
      <sheetName val="KH 2003"/>
      <sheetName val="tmt4"/>
      <sheetName val="t3-01"/>
      <sheetName val="t4-01"/>
      <sheetName val="t5-01"/>
      <sheetName val="t6-01"/>
      <sheetName val="t7-01"/>
      <sheetName val="t8-01"/>
      <sheetName val="t9-01"/>
      <sheetName val="t10-01"/>
      <sheetName val="t11-01"/>
      <sheetName val="t12-"/>
      <sheetName val="t1"/>
      <sheetName val="t2"/>
      <sheetName val="t3"/>
      <sheetName val="t06"/>
      <sheetName val="t07"/>
      <sheetName val="t08"/>
      <sheetName val="t09"/>
      <sheetName val="t11"/>
      <sheetName val="t12"/>
      <sheetName val="0103"/>
      <sheetName val="0203"/>
      <sheetName val="th-nop"/>
      <sheetName val="th"/>
      <sheetName val="fOOD"/>
      <sheetName val="FORM hc"/>
      <sheetName val="FORM pc"/>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H Ky Anh"/>
      <sheetName val="Sheet2 (2)"/>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kl m m d"/>
      <sheetName val="kl vt tho"/>
      <sheetName val="kl dat"/>
      <sheetName val="Sheet4"/>
      <sheetName val="xin kinh phi"/>
      <sheetName val="lan trai"/>
      <sheetName val="thuoc no"/>
      <sheetName val="so thuc pham"/>
      <sheetName val="Bia"/>
      <sheetName val="Tm"/>
      <sheetName val="THKP"/>
      <sheetName val="DGi"/>
      <sheetName val="CV den trong to聮g"/>
      <sheetName val="TH  goi 4-x"/>
      <sheetName val="PNT_QUOT__3"/>
      <sheetName val="COAT_WRAP_QIOT__3"/>
      <sheetName val="CamPha"/>
      <sheetName val="MongCai"/>
      <sheetName val="70000000"/>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ȴ0000000"/>
      <sheetName val="BangTH"/>
      <sheetName val="Xaylap "/>
      <sheetName val="Nhan cong"/>
      <sheetName val="Thietbi"/>
      <sheetName val="Diengiai"/>
      <sheetName val="Vanchuyen"/>
      <sheetName val="Km27' - Km278"/>
      <sheetName val="XLÇ_x0015_oppy"/>
      <sheetName val="Thang06-2002"/>
      <sheetName val="Thang07-2002"/>
      <sheetName val="Thang08-2002"/>
      <sheetName val="Thang09-2002"/>
      <sheetName val="Thang10-2002 "/>
      <sheetName val="Thang11-2002"/>
      <sheetName val="Thang12-2002"/>
      <sheetName val="Sheet1 (3)"/>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Bao cao KQTH quy hoach 135"/>
      <sheetName val="Sheet5"/>
      <sheetName val="Sheet6"/>
      <sheetName val="Sheet7"/>
      <sheetName val="Sheet8"/>
      <sheetName val="Sheet9"/>
      <sheetName val="Sheet10"/>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Oð mai 279"/>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PNT-QUOT-D150#3"/>
      <sheetName val="PNT-QUOT-H153#3"/>
      <sheetName val="PNT-QUOT-K152#3"/>
      <sheetName val="PNT-QUOT-H146#3"/>
      <sheetName val="Shedt1"/>
      <sheetName val="_x0012_0000000"/>
      <sheetName val="XXXXX\XX"/>
      <sheetName val="SOLIEU"/>
      <sheetName val="TINHTOAN"/>
      <sheetName val="Cong ban 1,5_x0013__x0000_"/>
      <sheetName val="mau kiem ke"/>
      <sheetName val="quyet toan HD 2000"/>
      <sheetName val="quyet toan hoa don 2001"/>
      <sheetName val="kiem ke hoa don 2001"/>
      <sheetName val="QUY III 02"/>
      <sheetName val="QUY IV 02"/>
      <sheetName val="QUYET TOAN 02"/>
      <sheetName val="Sheet15"/>
      <sheetName val="BKLBD"/>
      <sheetName val="PTDG"/>
      <sheetName val="DTCT"/>
      <sheetName val="vlct"/>
      <sheetName val="Sheet11"/>
      <sheetName val="Sheet12"/>
      <sheetName val="Sheet13"/>
      <sheetName val="Sheet14"/>
      <sheetName val="cocB40 5B"/>
      <sheetName val="cocD50 9A"/>
      <sheetName val="cocD75 16"/>
      <sheetName val="coc B80 TD25"/>
      <sheetName val="P27 B80"/>
      <sheetName val="Coc23 B80"/>
      <sheetName val="cong B80 C4"/>
      <sheetName val="T_x000b_331"/>
      <sheetName val="Km283 - Jm284"/>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ong (op"/>
      <sheetName val="Coc 4ieu"/>
      <sheetName val="CV di ngoai to~g"/>
      <sheetName val="nghi dinhmCP"/>
      <sheetName val="CVpden trong tong"/>
      <sheetName val="5 nam (tach) x2)"/>
      <sheetName val="Kѭ284"/>
      <sheetName val="Km&quot;80"/>
      <sheetName val="Lap ®at ®hÖn"/>
      <sheetName val="0304"/>
      <sheetName val="0904"/>
      <sheetName val="1204"/>
      <sheetName val="80000000"/>
      <sheetName val="90000000"/>
      <sheetName val="a0000000"/>
      <sheetName val="b0000000"/>
      <sheetName val="c0000000"/>
      <sheetName val="ADKT"/>
      <sheetName val="Áo"/>
      <sheetName val="xdcb 01-2003"/>
      <sheetName val="TL33-13.14"/>
      <sheetName val="tlđm190337,8"/>
      <sheetName val="GC190337,8"/>
      <sheetName val="033,7,8"/>
      <sheetName val="TL033 ,2,4"/>
      <sheetName val="TL 0331,2"/>
      <sheetName val="033-1,4"/>
      <sheetName val="TL033,19,5"/>
      <sheetName val="Don gia"/>
      <sheetName val="Nhap du lieu"/>
      <sheetName val="Macro1"/>
      <sheetName val="Macro2"/>
      <sheetName val="Macro3"/>
      <sheetName val="TNghiªm T_x0002_ "/>
      <sheetName val="tt-_x0014_BA"/>
      <sheetName val="TD_x0014_"/>
      <sheetName val="_x0014_.12"/>
      <sheetName val="QD c5a HDQT (2)"/>
      <sheetName val="_x0003_hart1"/>
      <sheetName val="p0000000"/>
      <sheetName val="TAU"/>
      <sheetName val="KHACH"/>
      <sheetName val="BC1"/>
      <sheetName val="BC2"/>
      <sheetName val="BAO CAO AN"/>
      <sheetName val="BANGKEKHACH"/>
      <sheetName val="Du tnan chi tiet coc nuoc"/>
      <sheetName val="Baocao"/>
      <sheetName val="UT"/>
      <sheetName val="TongHopHD"/>
      <sheetName val="K43"/>
      <sheetName val="THKL"/>
      <sheetName val="PL43"/>
      <sheetName val="K43+0.00 - 338 Trai"/>
      <sheetName val="thaß26"/>
      <sheetName val=""/>
      <sheetName val="Sÿÿÿÿ"/>
      <sheetName val="quÿÿ"/>
      <sheetName val="Khac DP"/>
      <sheetName val="Khoi than "/>
      <sheetName val="B3_208_than"/>
      <sheetName val="B3_208_TU"/>
      <sheetName val="B3_208_TW"/>
      <sheetName val="B3_208_DP"/>
      <sheetName val="B3_208_khac"/>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PNT-P3.xlsUTong hop (2)"/>
      <sheetName val="Km276 - Ke277"/>
      <sheetName val="[PNT-P3.xlsUKm279 - Km280"/>
      <sheetName val="ct luong "/>
      <sheetName val="Nhap 6T"/>
      <sheetName val="baocaochinh(qui1.05) (DC)"/>
      <sheetName val="Ctuluongq.1.05"/>
      <sheetName val="BANG PHAN BO qui1.05(DC)"/>
      <sheetName val="BANG PHAN BO quiII.05"/>
      <sheetName val="bao cac cinh Qui II-2005"/>
      <sheetName val="gìIÏÝ_x001c_Ã_x0008_ç¾{è"/>
      <sheetName val="ESTI."/>
      <sheetName val="DI-ESTI"/>
      <sheetName val="Song ban 0,7x0,7"/>
      <sheetName val="Cong ban 0,8x ,8"/>
      <sheetName val="TNghiÖ- VL"/>
      <sheetName val="Package1"/>
      <sheetName val="BCDSPS"/>
      <sheetName val="BCDKT"/>
      <sheetName val="XNxlva sxthanKCIÉ"/>
      <sheetName val="_x000b_luong phu"/>
      <sheetName val="GS02-thu0TM"/>
      <sheetName val="ၔong hop QL48 - 2"/>
      <sheetName val="Cong ban 1,5_x0013_?"/>
      <sheetName val="gVL"/>
      <sheetName val="Thang8-02"/>
      <sheetName val="Thang9-02"/>
      <sheetName val="Thang10-02"/>
      <sheetName val="Thang11-02"/>
      <sheetName val="Thang12-02"/>
      <sheetName val="Thang01-03"/>
      <sheetName val="Thang02-03"/>
      <sheetName val="7000 000"/>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Dong$bac"/>
      <sheetName val="30100000"/>
      <sheetName val="TDT-TBࡁ"/>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V den trong to?g"/>
      <sheetName val="?0000000"/>
      <sheetName val="Diem mon hoc"/>
      <sheetName val="Tong hop diem"/>
      <sheetName val="HoTen-khong duoc xoa"/>
      <sheetName val="FORM jc"/>
      <sheetName val="Ton 31.1"/>
      <sheetName val="NhapT.2"/>
      <sheetName val="Xuat T.2"/>
      <sheetName val="Ton 28.2"/>
      <sheetName val="H.Tra"/>
      <sheetName val="Hang CTY TRA LAI"/>
      <sheetName val="Hang NV Tra Lai"/>
      <sheetName val="Thang 07"/>
      <sheetName val="T10-05"/>
      <sheetName val="T9-05"/>
      <sheetName val="t805"/>
      <sheetName val="11T"/>
      <sheetName val="9T"/>
      <sheetName val="Km266"/>
      <sheetName val="Shaet13"/>
      <sheetName val="mua vao"/>
      <sheetName val="chi phi "/>
      <sheetName val="ban ra 10%"/>
      <sheetName val="??-BLDG"/>
      <sheetName val="Cong ban 1,5„—_x0013__x0000_"/>
      <sheetName val="bc"/>
      <sheetName val="K.O"/>
      <sheetName val="xang _clc"/>
      <sheetName val="X¡NG_td"/>
      <sheetName val="MaZUT"/>
      <sheetName val="DIESEL"/>
      <sheetName val="120"/>
      <sheetName val="IFAD"/>
      <sheetName val="CVHN"/>
      <sheetName val="TCVM"/>
      <sheetName val="RIDP"/>
      <sheetName val="LDNN"/>
      <sheetName val="Dimu"/>
      <sheetName val="Klct"/>
      <sheetName val="Covi"/>
      <sheetName val="Nlvt"/>
      <sheetName val="Innl"/>
      <sheetName val="Invt"/>
      <sheetName val="Chon"/>
      <sheetName val="Qtnv"/>
      <sheetName val="Bqtn"/>
      <sheetName val="Bqtv"/>
      <sheetName val="Giao"/>
      <sheetName val="Dcap"/>
      <sheetName val="Nlie"/>
      <sheetName val="Mnli"/>
      <sheetName val="Mp mai 275"/>
      <sheetName val="CVden nw8ai TCT (1)"/>
      <sheetName val="ADKTKT02"/>
      <sheetName val="K?284"/>
      <sheetName val="Mix-Tarpaulin"/>
      <sheetName val="Tarpaulin"/>
      <sheetName val="Price"/>
      <sheetName val="Monthly"/>
      <sheetName val="For Summary"/>
      <sheetName val="For Summary(KG)"/>
      <sheetName val="PP Cloth"/>
      <sheetName val="Mix-PP Cloth"/>
      <sheetName val="Material Price-PP"/>
      <sheetName val="CDPS3"/>
      <sheetName val="Xa9lap "/>
      <sheetName val="_x000c__x0000__x0000__x0000__x0000__x0000__x0000__x0000__x000d__x0000__x0000__x0000_"/>
      <sheetName val="_x0000__x000f__x0000__x0000__x0000_‚ž½"/>
      <sheetName val="_x0000__x000d__x0000__x0000__x0000_âOŽ"/>
      <sheetName val="gia x_x0000_ may"/>
      <sheetName val="Giao nhiem fu"/>
      <sheetName val="QDcea TGD (2)"/>
      <sheetName val="Giao nhie- vu"/>
      <sheetName val="Cong ban 0,7p0,7"/>
      <sheetName val="Km275 - Ke276"/>
      <sheetName val="Km280 - Km2(1"/>
      <sheetName val="Km282 - Kl283"/>
      <sheetName val="Tong hop Op m!i"/>
      <sheetName val="tuong"/>
      <sheetName val="Cong baj 2x1,5"/>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DŃ02"/>
      <sheetName val="gìIÏÝ_x001c_齘_x0013_龜_x0013_ꗃ〒"/>
      <sheetName val="chie԰_x0000__x0000__x0000_Ȁ_x0000_"/>
      <sheetName val="QD cua "/>
      <sheetName val="Tong hop$Op mai"/>
      <sheetName val="Data"/>
      <sheetName val="Nov19 Plan"/>
      <sheetName val="PNT-P3"/>
      <sheetName val="Cac cang UT mua thal Dong bac"/>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UNZA(xuong)T11743972 phuong (2)"/>
      <sheetName val="JEBSENT12(2)"/>
      <sheetName val="KIKIT1 784453Ms Chau  (2)"/>
      <sheetName val="ASEFOODT 01(vp) (2)"/>
      <sheetName val="NAMKIMT12  MS (2)"/>
      <sheetName val="KORYOT T 12 (2)"/>
      <sheetName val="NHAT DONG T1 817035 msDung (2)"/>
      <sheetName val=" COMPASST 01784933 ms Dung (2)"/>
      <sheetName val="HA LONG T12(2)"/>
      <sheetName val="MBT T01 (2)"/>
      <sheetName val="CLARIAN T1 (2)"/>
      <sheetName val="URCT 1 767025 Ms Mai (2)"/>
      <sheetName val="bao cao t 01 (2)"/>
      <sheetName val="_x0003_har"/>
      <sheetName val="t01.06"/>
      <sheetName val="QD cua HDQ²_x0000__x0000_)"/>
      <sheetName val="P210-TP20"/>
      <sheetName val="CB32"/>
      <sheetName val="CTT NuiC_x000f_eo"/>
      <sheetName val="TDT-TB?"/>
      <sheetName val="Km280 ? Km281"/>
      <sheetName val="Kluo-_x0008_ phu"/>
      <sheetName val="QD cua HDQ²_x0000__x0000_€)"/>
      <sheetName val="Km27%"/>
      <sheetName val="O0 mai 279"/>
      <sheetName val="Op_x0000_mai 280"/>
      <sheetName val="Op mai 28_x0011_"/>
      <sheetName val="5 nam (tac`) (2)"/>
      <sheetName val="D%o nai"/>
      <sheetName val="CTT cao so."/>
      <sheetName val="XNxlva sxdhanKCII"/>
      <sheetName val="CTxay lap mo C_x0010_"/>
      <sheetName val="VÃt liÖu"/>
      <sheetName val="Op mai 2_x000c_?"/>
      <sheetName val="?bÑi_x0003_????²r_x0013_?"/>
      <sheetName val="?_x000d_???âO"/>
      <sheetName val="??"/>
      <sheetName val="?_x000f_???½"/>
      <sheetName val="??²r"/>
      <sheetName val="?????M pc_x0006_??CamPh??"/>
      <sheetName val="Cong ban 1,5„—_x0013_?"/>
      <sheetName val="bÑi_x0003_?²r_x0013_?"/>
      <sheetName val="_x000f_?½"/>
      <sheetName val="M pc_x0006_?CamPh?"/>
      <sheetName val="_x000c_???????_x000d_???"/>
      <sheetName val="QD cua HDQ²??)"/>
      <sheetName val="_x000c_?_x000d_"/>
      <sheetName val="?_x000f_???‚ž½"/>
      <sheetName val="?_x000d_???âOŽ"/>
      <sheetName val="_x000f_?‚ž½"/>
      <sheetName val="_x0000__x000a__x0000__x0000__x0000_âO"/>
      <sheetName val="_x000c__x0000__x0000__x0000__x0000__x0000__x0000__x0000__x000a__x0000__x0000__x0000_"/>
      <sheetName val="_x0000__x000a__x0000__x0000__x0000_âOŽ"/>
      <sheetName val="T[ 131"/>
      <sheetName val="GS08)B.hµng"/>
      <sheetName val="DG "/>
      <sheetName val="CDKTJT03"/>
      <sheetName val="Tong hnp QL47"/>
      <sheetName val="Thue NK"/>
      <sheetName val="Hang NK"/>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tldm190337,8"/>
      <sheetName val="tt chu don"/>
      <sheetName val="Ho la "/>
      <sheetName val="MTL$-INTER"/>
      <sheetName val="[PNT-P3.xls]XXXXX\XX"/>
      <sheetName val="HNI"/>
      <sheetName val="DC2@ï4"/>
      <sheetName val="bÑi_x0003_"/>
      <sheetName val="Giao nhÿÿÿÿvu"/>
      <sheetName val="⁋㌱Ա_x0000_䭔㌱س_x0000_䭔ㄠㄴ_x0006_牴湯⁧琠湯౧_x0000_杮楨搠湩⵨偃_x0006_匀敨瑥"/>
      <sheetName val="Khach iang le "/>
      <sheetName val="[PNT-P3.xlsѝKQKDKT'04-1"/>
      <sheetName val="???????-BLDG"/>
      <sheetName val="TH Ky Afh"/>
      <sheetName val="XXXXX_XX"/>
      <sheetName val="?ong hop QL48 - 2"/>
      <sheetName val="chieud_x0005__x0000__x0000__x0000_"/>
      <sheetName val="nam2004"/>
      <sheetName val="CDÕTKT2002"/>
      <sheetName val="_x0014_M01"/>
      <sheetName val="L_x0010_V ®at ®iÖn"/>
      <sheetName val="chieud"/>
      <sheetName val="I"/>
      <sheetName val="CT.XF1"/>
      <sheetName val="Tkng hop QL48 - 2"/>
      <sheetName val="I_x0005__x0000__x0000_"/>
      <sheetName val="KHTS_x0000__x000d_2"/>
      <sheetName val="Tong hopQ48­1"/>
      <sheetName val="P201-TP20"/>
      <sheetName val="411"/>
      <sheetName val="632"/>
      <sheetName val="333"/>
      <sheetName val="Tong hop ၑL48 - 2"/>
      <sheetName val="_x0006_吀⁋㌱Ա_x0000_"/>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Cm276 - Ke277"/>
      <sheetName val="[PNT-P3.xls][PNT-P3.xls][PNT-P3"/>
      <sheetName val="[PNT-P3.xls][PNT-P3.xls]XXXXX\X"/>
      <sheetName val="PNT_QUO"/>
      <sheetName val="PNghiÖm VL"/>
      <sheetName val="1uÝ1"/>
      <sheetName val="KH-Q1,Q2,01"/>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LuÞ_x0016_gT2"/>
      <sheetName val="chie?_x0000__x0000__x0000_?_x0000_"/>
      <sheetName val="Tinh "/>
      <sheetName val="c0000"/>
      <sheetName val="Tong hop ?L48 - 2"/>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DC0#"/>
      <sheetName val="_x000f_p m!i 284"/>
      <sheetName val="AA"/>
      <sheetName val="Op?mai 280"/>
      <sheetName val="chie԰???Ȁ?"/>
      <sheetName val="VISON T 01(2)"/>
      <sheetName val="178 t 12"/>
      <sheetName val="Be tong 620 t01"/>
      <sheetName val="XE DAP T1"/>
      <sheetName val="WAY WAY T01"/>
      <sheetName val="DON VI K5 T01"/>
      <sheetName val="ETECH VINA T1"/>
      <sheetName val="MINH DUONG T11"/>
      <sheetName val="EVERICH T01"/>
      <sheetName val="DAILYMANY T01"/>
      <sheetName val="UNITED GARMENT T11"/>
      <sheetName val="HA PHAT T1"/>
      <sheetName val="CA PHE MIEN BAC T1"/>
      <sheetName val="THEO DOI SO XERI T11"/>
      <sheetName val="ILJUNG T12"/>
      <sheetName val="LIENHIEP T12"/>
      <sheetName val="buu chinh binh duong t12"/>
      <sheetName val="TSUCHIYA TSCO T12"/>
      <sheetName val="B-TECH T12"/>
      <sheetName val="MY DUNG T1 (WTJ)"/>
      <sheetName val="HSIANG JIUH T1"/>
      <sheetName val="VIET HONG T12"/>
      <sheetName val="SHUAN HWA T01"/>
      <sheetName val="KHAI HONG T12"/>
      <sheetName val="ANH LY DONG NAI T01"/>
      <sheetName val="THEP VIET T01"/>
      <sheetName val="BUU CHINH BINH T11 (2)"/>
      <sheetName val="B3_208_԰_x0000__x0000__x0000_"/>
      <sheetName val="c0000_x0005__x0000__x0000_"/>
      <sheetName val="CDKTKD2002"/>
      <sheetName val="_x000c__x0000__x0000__x0000__x0000__x0000__x0000__x0000__x0006__x0000_"/>
      <sheetName val="Dhp+d"/>
      <sheetName val="_x0000__x0000_di trong  tong"/>
      <sheetName val="??di trong  tong"/>
      <sheetName val="S2_x0000__x0000_1"/>
      <sheetName val="Chi tiet"/>
      <sheetName val="HHQ2"/>
      <sheetName val="Quy I"/>
      <sheetName val="PTPQIII"/>
      <sheetName val="QuyIII"/>
      <sheetName val="Quy II"/>
      <sheetName val="Q.IV"/>
      <sheetName val="PTPQIV"/>
      <sheetName val="6TDN"/>
      <sheetName val="PTP"/>
      <sheetName val="PTPQII"/>
      <sheetName val="Op"/>
      <sheetName val="gia x"/>
      <sheetName val="⁋㌱Ա"/>
      <sheetName val="_x000c_"/>
      <sheetName val="chie԰"/>
      <sheetName val="S2"/>
      <sheetName val="_PNT-P3.xlsUTong hop (2)"/>
      <sheetName val="_PNT-P3.xlsUKm279 - Km280"/>
      <sheetName val="QD cua HDQ²"/>
      <sheetName val="Dt 2001"/>
      <sheetName val="_x0000__x0000_"/>
      <sheetName val="DGþ"/>
      <sheetName val="XL4Toppy"/>
      <sheetName val="GS11- tÝnh KH_x0014_SC§"/>
      <sheetName val="TO 141"/>
      <sheetName val="chieud_x0005_???"/>
      <sheetName val="gia x? may"/>
      <sheetName val="⁋㌱Ա?䭔㌱س?䭔ㄠㄴ_x0006_牴湯⁧琠湯౧?杮楨搠湩⵨偃_x0006_匀敨瑥"/>
      <sheetName val="⁋㌱Ա_x0000_䭔㌱س_x0000_䭔ㄠㄴ_x0006_牴湯⁧琠湯౧_x0000_杮楨搠湩⵨偃_x0006_匀頀ᎆ"/>
      <sheetName val="_x000d_â_x0005__x0000_"/>
      <sheetName val="⁋㌱Ա_x0000_䭔㌱س_x0000_䭔ㄠㄴ_x0006_牴湯⁧琠湯౧_x0000_杮楨搠湩⵨偃_x0006_匀䈀ᅪ"/>
      <sheetName val="Temp"/>
      <sheetName val="⁋㌱Ա_x0000_䭔㌱س_x0000_䭔ㄠㄴ_x0006_牴湯⁧琠湯౧_x0000_杮楨搠湩⵨偃_x0006_匀렀቟"/>
      <sheetName val="⁋㌱Ա_x0000_䭔㌱س_x0000_䭔ㄠㄴ_x0006_牴湯⁧琠湯౧_x0000_杮楨搠湩⵨偃_x0006_匀︀ᇕ"/>
      <sheetName val="_x0000__x000f__x0000__x0000__x0000__x0005__x0000__x0000_"/>
      <sheetName val="_x0000_۸ܪ࢈ܪ_x0000_"/>
      <sheetName val="DGh"/>
      <sheetName val="tra-vat-lieu"/>
      <sheetName val="DG("/>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Ա_x0000_䭔㌱س_x0000_䭔ㄠㄴ_x0006_牴湯⁧琠湯౧_x0000_杮楨搠湩⵨偃_x0006_匀԰_x0000_"/>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PNT-P3.xls]C/c t)eu"/>
      <sheetName val="[PNT-P3.xls]C4ulu/ngq.1.05"/>
      <sheetName val="T±1 "/>
      <sheetName val="luongt_x0000_ang12"/>
      <sheetName val="FORM (c"/>
      <sheetName val="02.05.07"/>
      <sheetName val="03.05.07"/>
      <sheetName val="04.05.07"/>
      <sheetName val="05.05.07"/>
      <sheetName val="06.05.07"/>
      <sheetName val="07.05.07"/>
      <sheetName val="08.05.07"/>
      <sheetName val="09.05.07"/>
      <sheetName val="[PNT-P3.xls?KQKDKT'04-1"/>
      <sheetName val="CV di ngoai tone (2)"/>
      <sheetName val="[PNT-P3.xlsMMatduong"/>
      <sheetName val="???_x0000_???_x0000_???_x0006_??????_x0000_??????_x0006_???"/>
      <sheetName val="_x0000__x000f__x0000_︀ᇕ԰_x0000_缀"/>
      <sheetName val="[PNT-P3.xlsѝKQKDKTﴀ셅u淪洂"/>
      <sheetName val="GS09-chi TM"/>
      <sheetName val="TK33313"/>
      <sheetName val="UK 911"/>
      <sheetName val="CEPS1"/>
      <sheetName val="Km285"/>
      <sheetName val="p"/>
      <sheetName val="KHTS"/>
      <sheetName val="co_x0005__x0000__x0000__x0000_"/>
      <sheetName val="Tong hop Mctduong"/>
      <sheetName val="KHTS?_x000d_2"/>
      <sheetName val="TH  goi _x0014_-x"/>
      <sheetName val="QUY IV _x0005__x0000_"/>
      <sheetName val="_x000c__x0000__x0000__x0000__x0000__x0000__x0000__x0000__x000d__x0000__x0000_Õ"/>
      <sheetName val="⁋㌱Ա_x0000_䭔㌱س_x0000_䭔ㄠㄴ_x0006_牴湯⁧琠湯౧_x0000_杮楨搠湩⵨偃_x0006_匀㠀䂅"/>
      <sheetName val="_x0000__x000f__x0000_䠀᡿谀᡿︀"/>
      <sheetName val="I_x0005_??"/>
      <sheetName val="S2??1"/>
      <sheetName val="Monthly production actual"/>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DS"/>
      <sheetName val="⁋㌱Ա_x0000_䭔㌱س_x0000_䭔ㄠㄴ_x0006_牴湯⁧琠湯౧_x0000_杮楨搠湩_x0005__x0000__x0000__x0000__x0000_"/>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Èoasen"/>
      <sheetName val="_PNT-P3.xlsѝKQKDKT'04-1"/>
      <sheetName val="CV den trong to_g"/>
      <sheetName val="_0000000"/>
      <sheetName val="__-BLDG"/>
      <sheetName val="K_284"/>
      <sheetName val="_ong hop QL48 - 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Cong ban _x0000_ _x0000__x0004__x0000__x0003_"/>
      <sheetName val="_x0005_"/>
      <sheetName val="_x000f_"/>
      <sheetName val="M pc_x0006_"/>
      <sheetName val="luongt"/>
      <sheetName val="???"/>
      <sheetName val="⁋㌱Ա_x0000_䭔㌱س_x0000_䭔ㄠㄴ_x0006_牴湯⁧琠湯౧_x0000_杮楨搠湩⵨偃_x0006_匀뀀콙"/>
      <sheetName val="7 nam (tach)"/>
      <sheetName val="KQKD02-0 (2)"/>
      <sheetName val="KH&quot;2003"/>
      <sheetName val="Tuongchah"/>
      <sheetName val="Km2:4"/>
      <sheetName val="TK 931"/>
      <sheetName val="CDKP"/>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_x000a_???âOŽ"/>
      <sheetName val="QD cua HDQ²??€)"/>
      <sheetName val="chieuda"/>
      <sheetName val="_x0000__x000f__x0000__x0000__x0000_‚嫌_x001a_"/>
      <sheetName val="41¹"/>
      <sheetName val="Cong ban`1,5x1,5"/>
      <sheetName val="gia!he1"/>
      <sheetName val="k angluc"/>
      <sheetName val="giai he  "/>
      <sheetName val="IBASE"/>
      <sheetName val="Cong ban_x0009__x0000__x0009__x0000__x0004__x0000__x0003_"/>
      <sheetName val="CC@S03"/>
      <sheetName val="_x000c_?_x000a_"/>
      <sheetName val="M pc_x0006__x0000_CamPhþ"/>
      <sheetName val="chieuday"/>
      <sheetName val="Cong ban "/>
      <sheetName val="t"/>
      <sheetName val="CV den"/>
      <sheetName val="⁋㌱Ա_x0000_䭔㌱س_x0000_䭔ㄠㄴ_x0006_牴湯⁧琠湯౧_x0000_杮楨搠湩_x0005__x0000__x0000__x0000_타_x0012_"/>
      <sheetName val="TK42ı"/>
      <sheetName val="tÿ-01"/>
      <sheetName val="SoCaiT_x0000_"/>
      <sheetName val="[PNT-P3.xls][PNT-P3.xls]C/c t)e"/>
      <sheetName val="[PNT-P3.xls][PNT-P3.xls]C4ulu/n"/>
      <sheetName val="7 THAI NGUYEN"/>
      <sheetName val="_x0000__x000f__x0000__x0000__x0000_‚ž興"/>
      <sheetName val="gia԰_x0000__x0000__x0000_"/>
      <sheetName val="Np mai 280"/>
      <sheetName val="Cong ɢan 0,7x0,7"/>
      <sheetName val="Thu hồi cá nhân"/>
      <sheetName val="10.05.07"/>
      <sheetName val="11.05.07"/>
      <sheetName val="12.05.07"/>
      <sheetName val="14.05.07"/>
      <sheetName val="15.05.07"/>
      <sheetName val="16.05.07"/>
      <sheetName val="17.05.07"/>
      <sheetName val="18.05.07"/>
      <sheetName val="19.05.07"/>
      <sheetName val="21.05.07"/>
      <sheetName val="22.05.07"/>
      <sheetName val="23.05.07"/>
      <sheetName val="24.05.07"/>
      <sheetName val="25.05.07"/>
      <sheetName val="26.05.07"/>
      <sheetName val="28.05.07"/>
      <sheetName val="29.05.07"/>
      <sheetName val="30.05.07"/>
      <sheetName val="31.05.07"/>
      <sheetName val="Luong"/>
      <sheetName val="BD"/>
      <sheetName val="Gia_GC_Satthep"/>
      <sheetName val="_x0003_hah"/>
      <sheetName val="_x0003_ha_x0000_"/>
      <sheetName val="_x0003_haÖ"/>
      <sheetName val="TNghiÖm VD"/>
      <sheetName val="KHTS_x0000__x000a_2"/>
      <sheetName val="_x0000__x000f__x0000__x0000__x0000_‚_x0000__x0000_"/>
      <sheetName val="_x0000__x000f__x0000__x0000__x0000_‚_x0010__x0000_"/>
      <sheetName val="Cong ban 0,7p0,_x0005_"/>
      <sheetName val="xnt 1ãµP"/>
      <sheetName val="bÑi_x0003__x0000_²r_x0013_¸"/>
      <sheetName val="bÑi_x0003__x0000_²r_x0013__x0005_"/>
      <sheetName val="bÑi_x0003__x0000_²r_x0013_X"/>
      <sheetName val="20_x0000__x0000__x0000__x0000__x0000__x0000__x0000__x0000__x0000__x0000__x0000_瀐ϔ_x0000__x0004__x0000__x0000__x0000__x0000__x0000__x0000_좔ϑ_x0000__x0000__x0000__x0000__x0000__x0000_"/>
      <sheetName val="?撕攕獽?-BLDG"/>
      <sheetName val="ThongSo"/>
      <sheetName val="_x000c_________x000d____"/>
      <sheetName val="QD cua HDQ²__)"/>
      <sheetName val="__x000f____‚ž½"/>
      <sheetName val="__x000d____âOŽ"/>
      <sheetName val="QD cua HDQ²__€)"/>
      <sheetName val="_____âO"/>
      <sheetName val="_x000c____________"/>
      <sheetName val="_____âOŽ"/>
      <sheetName val="LEGEND"/>
      <sheetName val="Nlv_x0005_"/>
      <sheetName val="Du_lieu"/>
      <sheetName val="QHC Ha Noi11.3.2010_Thang"/>
      <sheetName val="Bu CL"/>
      <sheetName val="AM"/>
      <sheetName val="QMCT"/>
      <sheetName val="KQKDKT'04-1_x0000__x0000__x0000__x0000__x0018_[PNT-P3.xls]"/>
      <sheetName val="GS08-B.hµng_x0000__x0000__x0000__x0000__x0018_[PNT-P3.xls]pha"/>
      <sheetName val="Sheet16_x0000__x0000__x0000__x0000__x0016_[PNT-P3.xls]gia xe "/>
      <sheetName val="_x0000__x0000__x0005__x0000__x0000__x0000_!._x0001__x0001_ _x0004__x0008__x0002_"/>
      <sheetName val="Op mai_x0000_276"/>
      <sheetName val="Op mai_x0000_281"/>
      <sheetName val="COAT]WRAP_QIOT__3"/>
      <sheetName val="t6_x000d_01"/>
      <sheetName val="412-"/>
      <sheetName val="Op mai?276"/>
      <sheetName val="Op mai?281"/>
      <sheetName val="_x0000_Ä"/>
      <sheetName val="QD_x0000__x0001_a TGD (2)"/>
      <sheetName val="BTH phi"/>
      <sheetName val="Vat tu"/>
      <sheetName val="_x0000_✧_x0000__x0000__x0000__x0000__x0000__x0001__x0000_&amp;_x0000_✧_x0000__x0000__x0000__x0000__x0000__x0001__x0000_"/>
      <sheetName val="bÑi_x0003__²r_x0013__"/>
      <sheetName val="_PNT-P3.xls_KQKDKT'04-1"/>
      <sheetName val="_PNT-P3.xlsMMatduong"/>
      <sheetName val="___"/>
      <sheetName val="_PNT-P3.xls_XXXXX_XX"/>
      <sheetName val="_PNT-P3.xls_C_c t)eu"/>
      <sheetName val="_PNT-P3.xls_C4ulu_ngq.1.05"/>
      <sheetName val="_PNT-P3.xlsѝKQKDKTﴀ셅u淪洂"/>
      <sheetName val="KHTS__x000d_2"/>
      <sheetName val="chie԰___Ȁ_"/>
      <sheetName val="I_x0005___"/>
      <sheetName val="S2__1"/>
      <sheetName val="_PNT-P3.xls__PNT-P3.xls_XXXXX_X"/>
      <sheetName val="_NT1MC"/>
      <sheetName val="CV den ng_ai TCT (3)"/>
      <sheetName val="_PNT-P3.xls__PNT-P3.xls__PNT-P3"/>
      <sheetName val="_x000f__½"/>
      <sheetName val="M pc_x0006__CamPh_"/>
      <sheetName val="Km2_4"/>
      <sheetName val="luongt_ang12"/>
      <sheetName val="_x000f__‚ž½"/>
      <sheetName val="_x000c___x000d_"/>
      <sheetName val="_x000c___"/>
      <sheetName val="B5-TĐ"/>
      <sheetName val="giaihe_x0005_"/>
      <sheetName val="gìIÏÝ_x001c__x0005__x0000__x0000__x0000_턄_x0013_"/>
      <sheetName val="gìIÏÝ_x001c__x0005__x0000__x0000__x0000_뛴_x0013_"/>
      <sheetName val="DanhSachTKNNT"/>
      <sheetName val="QD"/>
      <sheetName val="CV den trong toÂg"/>
      <sheetName val="DN02"/>
      <sheetName val="56"/>
      <sheetName val="tlðm190337,8"/>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phan_tich_DG"/>
      <sheetName val="gia_vat_lieu"/>
      <sheetName val="gia_xe_may"/>
      <sheetName val="gia_nhan_cong"/>
      <sheetName val="FORM_hc"/>
      <sheetName val="FORM_pc"/>
      <sheetName val="KQKD02-2_(2)"/>
      <sheetName val="KQKD-2_(2)"/>
      <sheetName val="KQKD_thu2004"/>
      <sheetName val="GS03-thu_TGNH"/>
      <sheetName val="GS04-chi_TGNH"/>
      <sheetName val="GS06-X_kho"/>
      <sheetName val="GS08-B_hµng"/>
      <sheetName val="GS09-k_c_VAT_DV"/>
      <sheetName val="GS10-lai_tien_vay"/>
      <sheetName val="GS11-_tÝnh_KHTSC§"/>
      <sheetName val="kl_m_m_d"/>
      <sheetName val="kl_vt_tho"/>
      <sheetName val="kl_dat"/>
      <sheetName val="xin_kinh_phi"/>
      <sheetName val="lan_trai"/>
      <sheetName val="thuoc_no"/>
      <sheetName val="so_thuc_pham"/>
      <sheetName val="T331"/>
      <sheetName val="XLÇoppy"/>
      <sheetName val="0000000"/>
      <sheetName val="mau_kiem_ke"/>
      <sheetName val="quyet_toan_HD_2000"/>
      <sheetName val="quyet_toan_hoa_don_2001"/>
      <sheetName val="kiem_ke_hoa_don_2001"/>
      <sheetName val="QUY_III_02"/>
      <sheetName val="QUY_IV_02"/>
      <sheetName val="QUYET_TOAN_02"/>
      <sheetName val="xnt_1_CP"/>
      <sheetName val="xnt_2_cp"/>
      <sheetName val="xnt_3_CP"/>
      <sheetName val="xnt_4_CP"/>
      <sheetName val="BC_tuan1"/>
      <sheetName val="BC_tuan2"/>
      <sheetName val="BC_tuan3"/>
      <sheetName val="BC_tuan4"/>
      <sheetName val="DSo_NVBH"/>
      <sheetName val="CV_den_trong_to聮g"/>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Km27'_-_Km278"/>
      <sheetName val="Xaylap_"/>
      <sheetName val="Nhan_cong"/>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Thang10-2002_"/>
      <sheetName val="Sheet1_(3)"/>
      <sheetName val="Bao_cao_KQTH_quy_hoach_135"/>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xdcb_01-2003"/>
      <sheetName val="Oð_mai_279"/>
      <sheetName val="Cong_ban_1,5"/>
      <sheetName val="cocB40_5B"/>
      <sheetName val="cocD50_9A"/>
      <sheetName val="cocD75_16"/>
      <sheetName val="coc_B80_TD25"/>
      <sheetName val="P27_B80"/>
      <sheetName val="Coc23_B80"/>
      <sheetName val="cong_B80_C4"/>
      <sheetName val="So_lieu"/>
      <sheetName val="tt_chu_dong"/>
      <sheetName val="Tinh_j+cvi"/>
      <sheetName val="Tinh_MoP"/>
      <sheetName val="giai_he_2"/>
      <sheetName val="Km283_-_Jm284"/>
      <sheetName val="K_O"/>
      <sheetName val="xang__clc"/>
      <sheetName val="XNxlva_sxthanKCIÉ"/>
      <sheetName val="Op_mai_2"/>
      <sheetName val="bÑi²r"/>
      <sheetName val="k,_vt_tho"/>
      <sheetName val="Km77_"/>
      <sheetName val="K-280_-_Km281"/>
      <sheetName val="Km280_࠭_Km281"/>
      <sheetName val="Cong_ban_1,5„—"/>
      <sheetName val="Xa9lap_"/>
      <sheetName val="½"/>
      <sheetName val="M_pcCamPh"/>
      <sheetName val="TNghiªm_T_"/>
      <sheetName val="tt-BA"/>
      <sheetName val="TD"/>
      <sheetName val="_12"/>
      <sheetName val="QD_c5a_HDQT_(2)"/>
      <sheetName val="hart1"/>
      <sheetName val="BAO_CAO_AN"/>
      <sheetName val="_x000a_"/>
      <sheetName val="[PNT-P3_xlsUTong_hop_(2)"/>
      <sheetName val="Km276_-_Ke277"/>
      <sheetName val="[PNT-P3_xlsUKm279_-_Km280"/>
      <sheetName val="Khac_DP"/>
      <sheetName val="Khoi_than_"/>
      <sheetName val="Song_ban_0,7x0,7"/>
      <sheetName val="Cong_ban_0,8x_,8"/>
      <sheetName val="ct_luong_"/>
      <sheetName val="Nhap_6T"/>
      <sheetName val="baocaochinh(qui1_05)_(DC)"/>
      <sheetName val="Ctuluongq_1_05"/>
      <sheetName val="BANG_PHAN_BO_qui1_05(DC)"/>
      <sheetName val="BANG_PHAN_BO_quiII_05"/>
      <sheetName val="bao_cac_cinh_Qui_II-2005"/>
      <sheetName val="Lap_®at_®hÖn"/>
      <sheetName val="Ton_31_1"/>
      <sheetName val="NhapT_2"/>
      <sheetName val="Xuat_T_2"/>
      <sheetName val="Ton_28_2"/>
      <sheetName val="H_Tra"/>
      <sheetName val="Hang_CTY_TRA_LAI"/>
      <sheetName val="Hang_NV_Tra_Lai"/>
      <sheetName val="QD_cua_HDQ²)"/>
      <sheetName val="‚ž½"/>
      <sheetName val="CTT_NuiCeo"/>
      <sheetName val="CV_den_trong_to?g"/>
      <sheetName val="Km280_?_Km281"/>
      <sheetName val="Kluo-_phu"/>
      <sheetName val="QD_cua_HDQ²€)"/>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VÃt_liÖu"/>
      <sheetName val="For_Summary"/>
      <sheetName val="For_Summary(KG)"/>
      <sheetName val="PP_Cloth"/>
      <sheetName val="Mix-PP_Cloth"/>
      <sheetName val="Material_Price-PP"/>
      <sheetName val="7000_000"/>
      <sheetName val="luong_phu"/>
      <sheetName val="K43+0_00_-_338_Trai"/>
      <sheetName val="Du_tnan_chi_tiet_coc_nuoc"/>
      <sheetName val="gìIÏÝÃç¾{è"/>
      <sheetName val="TL33-13_14"/>
      <sheetName val="TL033_,2,4"/>
      <sheetName val="TL_0331,2"/>
      <sheetName val="Tong_(op"/>
      <sheetName val="Coc_4ieu"/>
      <sheetName val="ESTI_"/>
      <sheetName val="har"/>
      <sheetName val="Don_gia"/>
      <sheetName val="Nhap_du_lieu"/>
      <sheetName val="Ban_pha_2"/>
      <sheetName val="mua_vao"/>
      <sheetName val="chi_phi_"/>
      <sheetName val="ban_ra_10%"/>
      <sheetName val="QD_cua_"/>
      <sheetName val="Tong_hop$Op_mai"/>
      <sheetName val="t01_06"/>
      <sheetName val="bÑi"/>
      <sheetName val="ၔong_hop_QL48_-_2"/>
      <sheetName val="Mp_mai_275"/>
      <sheetName val="O0_mai_279"/>
      <sheetName val="Opmai_280"/>
      <sheetName val="Op_mai_28"/>
      <sheetName val="5_nam_(tac`)_(2)"/>
      <sheetName val="D%o_nai"/>
      <sheetName val="CTT_cao_so_"/>
      <sheetName val="XNxlva_sxdhanKCII"/>
      <sheetName val="CTxay_lap_mo_C"/>
      <sheetName val="Giao_nhÿÿÿÿvu"/>
      <sheetName val="⁋㌱Ա䭔㌱س䭔ㄠㄴ牴湯⁧琠湯౧杮楨搠湩⵨偃匀敨瑥"/>
      <sheetName val="Diem_mon_hoc"/>
      <sheetName val="Tong_hop_diem"/>
      <sheetName val="HoTen-khong_duoc_xoa"/>
      <sheetName val="Khach_iang_le_"/>
      <sheetName val="[PNT-P3_xlsѝKQKDKT'04-1"/>
      <sheetName val="DG_"/>
      <sheetName val="Thang_07"/>
      <sheetName val="Giao_nhiem_fu"/>
      <sheetName val="QDcea_TGD_(2)"/>
      <sheetName val="TH_Ky_Afh"/>
      <sheetName val="Tkng_hop_QL48_-_2"/>
      <sheetName val="GS08)B_hµng"/>
      <sheetName val="di_trong__tong"/>
      <sheetName val="TNghiÖ-_VL"/>
      <sheetName val="CVden_nw8ai_TCT_(1)"/>
      <sheetName val="gia_x_may"/>
      <sheetName val="Bang_VL"/>
      <sheetName val="VL(No_V-c)"/>
      <sheetName val="He_so"/>
      <sheetName val="PL_Vua"/>
      <sheetName val="Cong ban 1,5_x0013_"/>
      <sheetName val="Op mai 2_x000c_"/>
      <sheetName val="bÑi_x0003_²r_x0013_"/>
      <sheetName val="_x000f_½"/>
      <sheetName val="M pc_x0006_CamPh"/>
      <sheetName val="_x000d_âO"/>
      <sheetName val="Cong ban 1,5„—_x0013_"/>
      <sheetName val="_x000c__x000d_"/>
      <sheetName val="_x000f_‚ž½"/>
      <sheetName val="_x000d_âOŽ"/>
      <sheetName val="gia x may"/>
      <sheetName val="_x000a_âO"/>
      <sheetName val="_x000c__x000a_"/>
      <sheetName val="_x000a_âOŽ"/>
      <sheetName val="Opmai 280"/>
      <sheetName val="I_x0005_"/>
      <sheetName val="chieud_x0005_"/>
      <sheetName val="_x000d_â_x0005_"/>
      <sheetName val="_x000f__x0005_"/>
      <sheetName val="KHTS_x000d_2"/>
      <sheetName val="luongtang12"/>
      <sheetName val="?????????_x0006_????????????_x0006_???"/>
      <sheetName val="_x000f_︀ᇕ԰缀"/>
      <sheetName val="_x000f_‚竈_x0013_"/>
      <sheetName val="_x000f_‚헾】"/>
      <sheetName val="_x000c__x000d_Õ"/>
      <sheetName val="_x000f_‚眨,"/>
      <sheetName val="_x000f_‚禈."/>
      <sheetName val="_x000f_‚稸1"/>
      <sheetName val="QUY IV _x0005_"/>
      <sheetName val="co_x0005_"/>
      <sheetName val="_x000f_䠀᡿谀᡿︀"/>
      <sheetName val="Cong ban  _x0004__x0003_"/>
      <sheetName val="t1-01"/>
      <sheetName val="CV dentrong tong"/>
      <sheetName val="_x000a_âO԰"/>
      <sheetName val="_x000f_‚嫌_x001a_"/>
      <sheetName val="M pc_x0006_CamPhþ"/>
      <sheetName val="SoCaiT"/>
      <sheetName val="_x000c__x0006_"/>
      <sheetName val="_x0006_吀⁋㌱Ա"/>
      <sheetName val="chie??"/>
      <sheetName val="B3_208_԰"/>
      <sheetName val="c0000_x0005_"/>
      <sheetName val="_x000f_‚ž興"/>
      <sheetName val="_x0003_ha"/>
      <sheetName val="KHTS_x000a_2"/>
      <sheetName val="_x000f_‚"/>
      <sheetName val="_x000f_‚_x0010_"/>
      <sheetName val="_x0000__x0000_"/>
      <sheetName val="M pc_x0006__x0000_CamPh_x0000_"/>
      <sheetName val="_x000c__x0000__x000d_"/>
      <sheetName val="_x000c__x0000__x000a_"/>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refreshError="1"/>
      <sheetData sheetId="240" refreshError="1"/>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refreshError="1"/>
      <sheetData sheetId="266" refreshError="1"/>
      <sheetData sheetId="267" refreshError="1"/>
      <sheetData sheetId="268" refreshError="1"/>
      <sheetData sheetId="269"/>
      <sheetData sheetId="270"/>
      <sheetData sheetId="271"/>
      <sheetData sheetId="272"/>
      <sheetData sheetId="273"/>
      <sheetData sheetId="274"/>
      <sheetData sheetId="275"/>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refreshError="1"/>
      <sheetData sheetId="302" refreshError="1"/>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sheetData sheetId="332" refreshError="1"/>
      <sheetData sheetId="333" refreshError="1"/>
      <sheetData sheetId="334" refreshError="1"/>
      <sheetData sheetId="335"/>
      <sheetData sheetId="336"/>
      <sheetData sheetId="337"/>
      <sheetData sheetId="338"/>
      <sheetData sheetId="339"/>
      <sheetData sheetId="340"/>
      <sheetData sheetId="341"/>
      <sheetData sheetId="342"/>
      <sheetData sheetId="343" refreshError="1"/>
      <sheetData sheetId="344" refreshError="1"/>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refreshError="1"/>
      <sheetData sheetId="359"/>
      <sheetData sheetId="360"/>
      <sheetData sheetId="361" refreshError="1"/>
      <sheetData sheetId="362" refreshError="1"/>
      <sheetData sheetId="363" refreshError="1"/>
      <sheetData sheetId="364" refreshError="1"/>
      <sheetData sheetId="365"/>
      <sheetData sheetId="366"/>
      <sheetData sheetId="367"/>
      <sheetData sheetId="368"/>
      <sheetData sheetId="369"/>
      <sheetData sheetId="370"/>
      <sheetData sheetId="371"/>
      <sheetData sheetId="372"/>
      <sheetData sheetId="373"/>
      <sheetData sheetId="374"/>
      <sheetData sheetId="375"/>
      <sheetData sheetId="376"/>
      <sheetData sheetId="377" refreshError="1"/>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refreshError="1"/>
      <sheetData sheetId="395" refreshError="1"/>
      <sheetData sheetId="396" refreshError="1"/>
      <sheetData sheetId="397" refreshError="1"/>
      <sheetData sheetId="398"/>
      <sheetData sheetId="399"/>
      <sheetData sheetId="400"/>
      <sheetData sheetId="401" refreshError="1"/>
      <sheetData sheetId="402" refreshError="1"/>
      <sheetData sheetId="403" refreshError="1"/>
      <sheetData sheetId="404" refreshError="1"/>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refreshError="1"/>
      <sheetData sheetId="425"/>
      <sheetData sheetId="426"/>
      <sheetData sheetId="427"/>
      <sheetData sheetId="428"/>
      <sheetData sheetId="429"/>
      <sheetData sheetId="430"/>
      <sheetData sheetId="431"/>
      <sheetData sheetId="432" refreshError="1"/>
      <sheetData sheetId="433" refreshError="1"/>
      <sheetData sheetId="434" refreshError="1"/>
      <sheetData sheetId="435"/>
      <sheetData sheetId="436"/>
      <sheetData sheetId="437" refreshError="1"/>
      <sheetData sheetId="438"/>
      <sheetData sheetId="439"/>
      <sheetData sheetId="440"/>
      <sheetData sheetId="441"/>
      <sheetData sheetId="442"/>
      <sheetData sheetId="443" refreshError="1"/>
      <sheetData sheetId="444"/>
      <sheetData sheetId="445"/>
      <sheetData sheetId="446"/>
      <sheetData sheetId="447"/>
      <sheetData sheetId="448"/>
      <sheetData sheetId="449"/>
      <sheetData sheetId="450"/>
      <sheetData sheetId="451"/>
      <sheetData sheetId="452"/>
      <sheetData sheetId="453"/>
      <sheetData sheetId="454" refreshError="1"/>
      <sheetData sheetId="455"/>
      <sheetData sheetId="456" refreshError="1"/>
      <sheetData sheetId="457"/>
      <sheetData sheetId="458"/>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sheetData sheetId="473"/>
      <sheetData sheetId="474"/>
      <sheetData sheetId="475"/>
      <sheetData sheetId="476" refreshError="1"/>
      <sheetData sheetId="477" refreshError="1"/>
      <sheetData sheetId="478" refreshError="1"/>
      <sheetData sheetId="479" refreshError="1"/>
      <sheetData sheetId="480" refreshError="1"/>
      <sheetData sheetId="481"/>
      <sheetData sheetId="482"/>
      <sheetData sheetId="483"/>
      <sheetData sheetId="484"/>
      <sheetData sheetId="485"/>
      <sheetData sheetId="486"/>
      <sheetData sheetId="487"/>
      <sheetData sheetId="488"/>
      <sheetData sheetId="489"/>
      <sheetData sheetId="490"/>
      <sheetData sheetId="491"/>
      <sheetData sheetId="492"/>
      <sheetData sheetId="493" refreshError="1"/>
      <sheetData sheetId="494" refreshError="1"/>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refreshError="1"/>
      <sheetData sheetId="509"/>
      <sheetData sheetId="510"/>
      <sheetData sheetId="511"/>
      <sheetData sheetId="512"/>
      <sheetData sheetId="513"/>
      <sheetData sheetId="514" refreshError="1"/>
      <sheetData sheetId="515" refreshError="1"/>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refreshError="1"/>
      <sheetData sheetId="530" refreshError="1"/>
      <sheetData sheetId="531" refreshError="1"/>
      <sheetData sheetId="532"/>
      <sheetData sheetId="533"/>
      <sheetData sheetId="534"/>
      <sheetData sheetId="535"/>
      <sheetData sheetId="536"/>
      <sheetData sheetId="537"/>
      <sheetData sheetId="538"/>
      <sheetData sheetId="539"/>
      <sheetData sheetId="540"/>
      <sheetData sheetId="541"/>
      <sheetData sheetId="542"/>
      <sheetData sheetId="543" refreshError="1"/>
      <sheetData sheetId="544" refreshError="1"/>
      <sheetData sheetId="545" refreshError="1"/>
      <sheetData sheetId="546" refreshError="1"/>
      <sheetData sheetId="547"/>
      <sheetData sheetId="548"/>
      <sheetData sheetId="549"/>
      <sheetData sheetId="550"/>
      <sheetData sheetId="551"/>
      <sheetData sheetId="552"/>
      <sheetData sheetId="553" refreshError="1"/>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refreshError="1"/>
      <sheetData sheetId="607" refreshError="1"/>
      <sheetData sheetId="608"/>
      <sheetData sheetId="609" refreshError="1"/>
      <sheetData sheetId="610"/>
      <sheetData sheetId="611" refreshError="1"/>
      <sheetData sheetId="612" refreshError="1"/>
      <sheetData sheetId="613"/>
      <sheetData sheetId="614"/>
      <sheetData sheetId="615"/>
      <sheetData sheetId="616"/>
      <sheetData sheetId="617"/>
      <sheetData sheetId="618"/>
      <sheetData sheetId="619"/>
      <sheetData sheetId="620" refreshError="1"/>
      <sheetData sheetId="621" refreshError="1"/>
      <sheetData sheetId="622" refreshError="1"/>
      <sheetData sheetId="623"/>
      <sheetData sheetId="624"/>
      <sheetData sheetId="625"/>
      <sheetData sheetId="626"/>
      <sheetData sheetId="627"/>
      <sheetData sheetId="628" refreshError="1"/>
      <sheetData sheetId="629"/>
      <sheetData sheetId="630" refreshError="1"/>
      <sheetData sheetId="631" refreshError="1"/>
      <sheetData sheetId="632" refreshError="1"/>
      <sheetData sheetId="633" refreshError="1"/>
      <sheetData sheetId="634" refreshError="1"/>
      <sheetData sheetId="635" refreshError="1"/>
      <sheetData sheetId="636"/>
      <sheetData sheetId="637"/>
      <sheetData sheetId="638"/>
      <sheetData sheetId="639"/>
      <sheetData sheetId="640"/>
      <sheetData sheetId="641"/>
      <sheetData sheetId="642"/>
      <sheetData sheetId="643"/>
      <sheetData sheetId="644" refreshError="1"/>
      <sheetData sheetId="645"/>
      <sheetData sheetId="646" refreshError="1"/>
      <sheetData sheetId="647" refreshError="1"/>
      <sheetData sheetId="648" refreshError="1"/>
      <sheetData sheetId="649"/>
      <sheetData sheetId="650" refreshError="1"/>
      <sheetData sheetId="651" refreshError="1"/>
      <sheetData sheetId="652"/>
      <sheetData sheetId="653" refreshError="1"/>
      <sheetData sheetId="654" refreshError="1"/>
      <sheetData sheetId="655" refreshError="1"/>
      <sheetData sheetId="656" refreshError="1"/>
      <sheetData sheetId="657"/>
      <sheetData sheetId="658" refreshError="1"/>
      <sheetData sheetId="659"/>
      <sheetData sheetId="660"/>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sheetData sheetId="671" refreshError="1"/>
      <sheetData sheetId="672"/>
      <sheetData sheetId="673" refreshError="1"/>
      <sheetData sheetId="674" refreshError="1"/>
      <sheetData sheetId="675"/>
      <sheetData sheetId="676"/>
      <sheetData sheetId="677"/>
      <sheetData sheetId="678"/>
      <sheetData sheetId="679" refreshError="1"/>
      <sheetData sheetId="680" refreshError="1"/>
      <sheetData sheetId="681" refreshError="1"/>
      <sheetData sheetId="682" refreshError="1"/>
      <sheetData sheetId="683" refreshError="1"/>
      <sheetData sheetId="684"/>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sheetData sheetId="700"/>
      <sheetData sheetId="701" refreshError="1"/>
      <sheetData sheetId="702" refreshError="1"/>
      <sheetData sheetId="703" refreshError="1"/>
      <sheetData sheetId="704"/>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sheetData sheetId="733"/>
      <sheetData sheetId="734"/>
      <sheetData sheetId="735"/>
      <sheetData sheetId="736"/>
      <sheetData sheetId="737" refreshError="1"/>
      <sheetData sheetId="738"/>
      <sheetData sheetId="739"/>
      <sheetData sheetId="740"/>
      <sheetData sheetId="741"/>
      <sheetData sheetId="742" refreshError="1"/>
      <sheetData sheetId="743" refreshError="1"/>
      <sheetData sheetId="744" refreshError="1"/>
      <sheetData sheetId="745" refreshError="1"/>
      <sheetData sheetId="746"/>
      <sheetData sheetId="747" refreshError="1"/>
      <sheetData sheetId="748" refreshError="1"/>
      <sheetData sheetId="749"/>
      <sheetData sheetId="750" refreshError="1"/>
      <sheetData sheetId="751"/>
      <sheetData sheetId="752" refreshError="1"/>
      <sheetData sheetId="753" refreshError="1"/>
      <sheetData sheetId="754" refreshError="1"/>
      <sheetData sheetId="755" refreshError="1"/>
      <sheetData sheetId="756" refreshError="1"/>
      <sheetData sheetId="757" refreshError="1"/>
      <sheetData sheetId="758" refreshError="1"/>
      <sheetData sheetId="759"/>
      <sheetData sheetId="760"/>
      <sheetData sheetId="761"/>
      <sheetData sheetId="762"/>
      <sheetData sheetId="763"/>
      <sheetData sheetId="764"/>
      <sheetData sheetId="765"/>
      <sheetData sheetId="766"/>
      <sheetData sheetId="767"/>
      <sheetData sheetId="768"/>
      <sheetData sheetId="769" refreshError="1"/>
      <sheetData sheetId="770"/>
      <sheetData sheetId="771" refreshError="1"/>
      <sheetData sheetId="772"/>
      <sheetData sheetId="773"/>
      <sheetData sheetId="774" refreshError="1"/>
      <sheetData sheetId="775" refreshError="1"/>
      <sheetData sheetId="776" refreshError="1"/>
      <sheetData sheetId="777" refreshError="1"/>
      <sheetData sheetId="778"/>
      <sheetData sheetId="779" refreshError="1"/>
      <sheetData sheetId="780" refreshError="1"/>
      <sheetData sheetId="781"/>
      <sheetData sheetId="782"/>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sheetData sheetId="794" refreshError="1"/>
      <sheetData sheetId="795" refreshError="1"/>
      <sheetData sheetId="796" refreshError="1"/>
      <sheetData sheetId="797" refreshError="1"/>
      <sheetData sheetId="798" refreshError="1"/>
      <sheetData sheetId="799" refreshError="1"/>
      <sheetData sheetId="800"/>
      <sheetData sheetId="801"/>
      <sheetData sheetId="802"/>
      <sheetData sheetId="803"/>
      <sheetData sheetId="804" refreshError="1"/>
      <sheetData sheetId="805" refreshError="1"/>
      <sheetData sheetId="806" refreshError="1"/>
      <sheetData sheetId="807" refreshError="1"/>
      <sheetData sheetId="808"/>
      <sheetData sheetId="809" refreshError="1"/>
      <sheetData sheetId="810" refreshError="1"/>
      <sheetData sheetId="811" refreshError="1"/>
      <sheetData sheetId="812" refreshError="1"/>
      <sheetData sheetId="813"/>
      <sheetData sheetId="814"/>
      <sheetData sheetId="815" refreshError="1"/>
      <sheetData sheetId="816" refreshError="1"/>
      <sheetData sheetId="817"/>
      <sheetData sheetId="818"/>
      <sheetData sheetId="819" refreshError="1"/>
      <sheetData sheetId="820"/>
      <sheetData sheetId="821" refreshError="1"/>
      <sheetData sheetId="822"/>
      <sheetData sheetId="823" refreshError="1"/>
      <sheetData sheetId="824"/>
      <sheetData sheetId="825"/>
      <sheetData sheetId="826"/>
      <sheetData sheetId="827"/>
      <sheetData sheetId="828"/>
      <sheetData sheetId="829"/>
      <sheetData sheetId="830"/>
      <sheetData sheetId="831"/>
      <sheetData sheetId="832"/>
      <sheetData sheetId="833"/>
      <sheetData sheetId="834" refreshError="1"/>
      <sheetData sheetId="835"/>
      <sheetData sheetId="836"/>
      <sheetData sheetId="837" refreshError="1"/>
      <sheetData sheetId="838" refreshError="1"/>
      <sheetData sheetId="839" refreshError="1"/>
      <sheetData sheetId="840"/>
      <sheetData sheetId="841" refreshError="1"/>
      <sheetData sheetId="842"/>
      <sheetData sheetId="843" refreshError="1"/>
      <sheetData sheetId="844" refreshError="1"/>
      <sheetData sheetId="845"/>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sheetData sheetId="858" refreshError="1"/>
      <sheetData sheetId="859"/>
      <sheetData sheetId="860"/>
      <sheetData sheetId="861" refreshError="1"/>
      <sheetData sheetId="862" refreshError="1"/>
      <sheetData sheetId="863"/>
      <sheetData sheetId="864" refreshError="1"/>
      <sheetData sheetId="865" refreshError="1"/>
      <sheetData sheetId="866" refreshError="1"/>
      <sheetData sheetId="867" refreshError="1"/>
      <sheetData sheetId="868" refreshError="1"/>
      <sheetData sheetId="869" refreshError="1"/>
      <sheetData sheetId="870" refreshError="1"/>
      <sheetData sheetId="871"/>
      <sheetData sheetId="872" refreshError="1"/>
      <sheetData sheetId="873" refreshError="1"/>
      <sheetData sheetId="874"/>
      <sheetData sheetId="875"/>
      <sheetData sheetId="876" refreshError="1"/>
      <sheetData sheetId="877"/>
      <sheetData sheetId="878"/>
      <sheetData sheetId="879"/>
      <sheetData sheetId="880"/>
      <sheetData sheetId="881"/>
      <sheetData sheetId="882"/>
      <sheetData sheetId="883"/>
      <sheetData sheetId="884"/>
      <sheetData sheetId="885" refreshError="1"/>
      <sheetData sheetId="886"/>
      <sheetData sheetId="887"/>
      <sheetData sheetId="888"/>
      <sheetData sheetId="889"/>
      <sheetData sheetId="890"/>
      <sheetData sheetId="891"/>
      <sheetData sheetId="892"/>
      <sheetData sheetId="893"/>
      <sheetData sheetId="894"/>
      <sheetData sheetId="895"/>
      <sheetData sheetId="896"/>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sheetData sheetId="968" refreshError="1"/>
      <sheetData sheetId="969"/>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sheetData sheetId="980"/>
      <sheetData sheetId="981"/>
      <sheetData sheetId="982"/>
      <sheetData sheetId="983"/>
      <sheetData sheetId="984"/>
      <sheetData sheetId="985"/>
      <sheetData sheetId="986"/>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sheetData sheetId="1121"/>
      <sheetData sheetId="1122"/>
      <sheetData sheetId="1123" refreshError="1"/>
      <sheetData sheetId="1124" refreshError="1"/>
      <sheetData sheetId="1125" refreshError="1"/>
      <sheetData sheetId="1126"/>
      <sheetData sheetId="1127"/>
      <sheetData sheetId="1128"/>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sheetData sheetId="1176"/>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sheetData sheetId="1190"/>
      <sheetData sheetId="1191"/>
      <sheetData sheetId="1192"/>
      <sheetData sheetId="1193"/>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sheetData sheetId="1206" refreshError="1"/>
      <sheetData sheetId="1207" refreshError="1"/>
      <sheetData sheetId="1208" refreshError="1"/>
      <sheetData sheetId="1209" refreshError="1"/>
      <sheetData sheetId="1210"/>
      <sheetData sheetId="1211" refreshError="1"/>
      <sheetData sheetId="1212"/>
      <sheetData sheetId="1213" refreshError="1"/>
      <sheetData sheetId="1214"/>
      <sheetData sheetId="1215"/>
      <sheetData sheetId="1216"/>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sheetData sheetId="1226"/>
      <sheetData sheetId="1227"/>
      <sheetData sheetId="1228" refreshError="1"/>
      <sheetData sheetId="1229" refreshError="1"/>
      <sheetData sheetId="1230" refreshError="1"/>
      <sheetData sheetId="1231" refreshError="1"/>
      <sheetData sheetId="1232"/>
      <sheetData sheetId="1233"/>
      <sheetData sheetId="1234"/>
      <sheetData sheetId="1235"/>
      <sheetData sheetId="1236"/>
      <sheetData sheetId="1237" refreshError="1"/>
      <sheetData sheetId="1238" refreshError="1"/>
      <sheetData sheetId="1239"/>
      <sheetData sheetId="1240"/>
      <sheetData sheetId="1241"/>
      <sheetData sheetId="1242"/>
      <sheetData sheetId="1243"/>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sheetData sheetId="1267"/>
      <sheetData sheetId="1268" refreshError="1"/>
      <sheetData sheetId="1269" refreshError="1"/>
      <sheetData sheetId="1270" refreshError="1"/>
      <sheetData sheetId="1271" refreshError="1"/>
      <sheetData sheetId="1272" refreshError="1"/>
      <sheetData sheetId="1273" refreshError="1"/>
      <sheetData sheetId="1274"/>
      <sheetData sheetId="1275"/>
      <sheetData sheetId="1276" refreshError="1"/>
      <sheetData sheetId="1277" refreshError="1"/>
      <sheetData sheetId="1278"/>
      <sheetData sheetId="1279" refreshError="1"/>
      <sheetData sheetId="1280" refreshError="1"/>
      <sheetData sheetId="1281" refreshError="1"/>
      <sheetData sheetId="1282" refreshError="1"/>
      <sheetData sheetId="1283"/>
      <sheetData sheetId="1284" refreshError="1"/>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refreshError="1"/>
      <sheetData sheetId="1306" refreshError="1"/>
      <sheetData sheetId="1307"/>
      <sheetData sheetId="1308"/>
      <sheetData sheetId="1309"/>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sheetData sheetId="1338" refreshError="1"/>
      <sheetData sheetId="1339" refreshError="1"/>
      <sheetData sheetId="1340"/>
      <sheetData sheetId="1341" refreshError="1"/>
      <sheetData sheetId="1342" refreshError="1"/>
      <sheetData sheetId="1343"/>
      <sheetData sheetId="1344"/>
      <sheetData sheetId="1345"/>
      <sheetData sheetId="1346"/>
      <sheetData sheetId="1347"/>
      <sheetData sheetId="1348" refreshError="1"/>
      <sheetData sheetId="1349" refreshError="1"/>
      <sheetData sheetId="1350"/>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sheetData sheetId="1378"/>
      <sheetData sheetId="1379"/>
      <sheetData sheetId="1380"/>
      <sheetData sheetId="1381" refreshError="1"/>
      <sheetData sheetId="1382" refreshError="1"/>
      <sheetData sheetId="1383" refreshError="1"/>
      <sheetData sheetId="1384" refreshError="1"/>
      <sheetData sheetId="1385" refreshError="1"/>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refreshError="1"/>
      <sheetData sheetId="1656" refreshError="1"/>
      <sheetData sheetId="1657" refreshError="1"/>
      <sheetData sheetId="1658" refreshError="1"/>
      <sheetData sheetId="1659"/>
      <sheetData sheetId="1660" refreshError="1"/>
      <sheetData sheetId="1661" refreshError="1"/>
      <sheetData sheetId="1662" refreshError="1"/>
      <sheetData sheetId="1663" refreshError="1"/>
      <sheetData sheetId="1664" refreshError="1"/>
      <sheetData sheetId="1665"/>
      <sheetData sheetId="1666" refreshError="1"/>
      <sheetData sheetId="1667" refreshError="1"/>
      <sheetData sheetId="1668" refreshError="1"/>
      <sheetData sheetId="1669" refreshError="1"/>
      <sheetData sheetId="1670"/>
      <sheetData sheetId="1671"/>
      <sheetData sheetId="1672" refreshError="1"/>
      <sheetData sheetId="1673" refreshError="1"/>
      <sheetData sheetId="1674"/>
      <sheetData sheetId="1675" refreshError="1"/>
      <sheetData sheetId="1676"/>
      <sheetData sheetId="1677" refreshError="1"/>
      <sheetData sheetId="1678"/>
      <sheetData sheetId="1679"/>
      <sheetData sheetId="1680"/>
      <sheetData sheetId="1681" refreshError="1"/>
      <sheetData sheetId="1682" refreshError="1"/>
      <sheetData sheetId="1683"/>
      <sheetData sheetId="1684" refreshError="1"/>
      <sheetData sheetId="1685" refreshError="1"/>
      <sheetData sheetId="1686" refreshError="1"/>
      <sheetData sheetId="1687" refreshError="1"/>
      <sheetData sheetId="1688" refreshError="1"/>
      <sheetData sheetId="1689" refreshError="1"/>
      <sheetData sheetId="1690"/>
      <sheetData sheetId="1691" refreshError="1"/>
      <sheetData sheetId="1692"/>
      <sheetData sheetId="1693" refreshError="1"/>
      <sheetData sheetId="1694"/>
      <sheetData sheetId="1695"/>
      <sheetData sheetId="1696"/>
      <sheetData sheetId="1697"/>
      <sheetData sheetId="1698" refreshError="1"/>
      <sheetData sheetId="1699"/>
      <sheetData sheetId="1700"/>
      <sheetData sheetId="1701" refreshError="1"/>
      <sheetData sheetId="1702" refreshError="1"/>
      <sheetData sheetId="1703" refreshError="1"/>
      <sheetData sheetId="1704" refreshError="1"/>
      <sheetData sheetId="170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BA"/>
      <sheetName val="Netbook"/>
      <sheetName val="DZ"/>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142201-T1-th"/>
      <sheetName val="142201-T1 "/>
      <sheetName val="142201-T2-th "/>
      <sheetName val="142201-T2"/>
      <sheetName val="142201-T3-th "/>
      <sheetName val="142201-T3"/>
      <sheetName val="142201-T4-th  "/>
      <sheetName val="142201-T4"/>
      <sheetName val="142201-T6"/>
      <sheetName val="142201-T10"/>
      <sheetName val="km248"/>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10000000"/>
      <sheetName val="SoCaiTM"/>
      <sheetName val="NK"/>
      <sheetName val="PhieuKT"/>
      <sheetName val="Sheet6"/>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Song trai"/>
      <sheetName val="Dinh+ha nha"/>
      <sheetName val="PTLK"/>
      <sheetName val="NG k"/>
      <sheetName val="THcong"/>
      <sheetName val="BHXH"/>
      <sheetName val="BHXH12"/>
      <sheetName val="Sheet8"/>
      <sheetName val="Sheet9"/>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tb1"/>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Congty"/>
      <sheetName val="VPPN"/>
      <sheetName val="XN74"/>
      <sheetName val="XN54"/>
      <sheetName val="XN33"/>
      <sheetName val="NK96"/>
      <sheetName val="XL4Test5"/>
      <sheetName val="KM"/>
      <sheetName val="KHOANMUC"/>
      <sheetName val="QTNC"/>
      <sheetName val="CPQL"/>
      <sheetName val="SANLUONG"/>
      <sheetName val="SSCP-SL"/>
      <sheetName val="CPSX"/>
      <sheetName val="CDSL (2)"/>
      <sheetName val="socai2003-6tc"/>
      <sheetName val="SCT Cong trinh"/>
      <sheetName val="06-2003 (2)"/>
      <sheetName val="CDPS 6tc"/>
      <sheetName val="SCT Nha thau"/>
      <sheetName val="socai2003 (6tc)dp"/>
      <sheetName val="socai2003 (6tc)"/>
      <sheetName val="CDPS 6tc (2)"/>
      <sheetName val="20000000"/>
      <sheetName val="Thau"/>
      <sheetName val="CT-BT"/>
      <sheetName val="Xa"/>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Tonghop"/>
      <sheetName val="Sheet7"/>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TH"/>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CamPha"/>
      <sheetName val="MongCai"/>
      <sheetName val="30000000"/>
      <sheetName val="40000000"/>
      <sheetName val="50000000"/>
      <sheetName val="60000000"/>
      <sheetName val="70000000"/>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Sheet10"/>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CV di trong  dong"/>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IBASE2.XLSѝTNHNoi"/>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D1"/>
      <sheetName val="D2"/>
      <sheetName val="D3"/>
      <sheetName val="D4"/>
      <sheetName val="D5"/>
      <sheetName val="D6"/>
      <sheetName val="Tay ninh"/>
      <sheetName val="A.Duc"/>
      <sheetName val="TH2003"/>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bcth 05-04"/>
      <sheetName val="baocao 05-04"/>
      <sheetName val="bcth04-04"/>
      <sheetName val="baocao04-04"/>
      <sheetName val="bcth03-04"/>
      <sheetName val="baocao03-04"/>
      <sheetName val="bcth02-04"/>
      <sheetName val="baocao02-04"/>
      <sheetName val="bcth01-04"/>
      <sheetName val="baocao01-04"/>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cn"/>
      <sheetName val="ct"/>
      <sheetName val="Nc"/>
      <sheetName val="pt"/>
      <sheetName val="ql"/>
      <sheetName val="ql (2)"/>
      <sheetName val="4"/>
      <sheetName val="Sheet13"/>
      <sheetName val="Sheet14"/>
      <sheetName val="Sheet15"/>
      <sheetName val="Sheet16"/>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TH du toan "/>
      <sheetName val="Du toan "/>
      <sheetName val="C.Tinh"/>
      <sheetName val="TK_cap"/>
      <sheetName val="Nhap lieu"/>
      <sheetName val="PGT"/>
      <sheetName val="Tien dien"/>
      <sheetName val="Thue GTGT"/>
      <sheetName val="XXXXXX_xda24_X"/>
      <sheetName val="HHVt "/>
      <sheetName val=" KQTH quy hoach 135"/>
      <sheetName val="Bao cao KQTH quy hoach 135"/>
      <sheetName val="BangTH"/>
      <sheetName val="Xaylap "/>
      <sheetName val="Nhan cong"/>
      <sheetName val="Thietbi"/>
      <sheetName val="Diengiai"/>
      <sheetName val="Vanchuyen"/>
      <sheetName val="CT 03"/>
      <sheetName val="TH 03"/>
      <sheetName val="Co~g hop 1,5x1,5"/>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T.K H.T.T5"/>
      <sheetName val="T.K T7"/>
      <sheetName val="TK T6"/>
      <sheetName val="T.K T5"/>
      <sheetName val="Bang thong ke hang ton"/>
      <sheetName val="thong ke "/>
      <sheetName val="T.KT04"/>
      <sheetName val="GIA NUOC"/>
      <sheetName val="GIA DIEN THOAI"/>
      <sheetName val="GIA DIEN"/>
      <sheetName val="chiet tinh XD"/>
      <sheetName val="Triet T"/>
      <sheetName val="Phan tich gia"/>
      <sheetName val="pHAN CONG"/>
      <sheetName val="GIA XD"/>
      <sheetName val="TH_BQ"/>
      <sheetName val="HD1"/>
      <sheetName val="HD4"/>
      <sheetName val="HD3"/>
      <sheetName val="HD5"/>
      <sheetName val="HD7"/>
      <sheetName val="HD6"/>
      <sheetName val="HD2"/>
      <sheetName val="Chart3"/>
      <sheetName val="Chart2"/>
      <sheetName val="Sheed5"/>
      <sheetName val="TL"/>
      <sheetName val="GK"/>
      <sheetName val="CB"/>
      <sheetName val="VP"/>
      <sheetName val="Km274-Km274"/>
      <sheetName val="Km27'-Km278"/>
      <sheetName val="Coc 6"/>
      <sheetName val="Deo nai"/>
      <sheetName val="CKD than"/>
      <sheetName val="DTCT"/>
      <sheetName val="BaTrieu-L.con"/>
      <sheetName val="EDT - Ro"/>
      <sheetName val="T8-9)"/>
      <sheetName val="20+590"/>
      <sheetName val="20+1218"/>
      <sheetName val="22+456"/>
      <sheetName val="23+200"/>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Dinh_ha nha"/>
      <sheetName val="Km282-Km_x0003__x0000_3"/>
      <sheetName val="[IBASE2.XLS}BHXH"/>
      <sheetName val="Sheet12"/>
      <sheetName val="bg+th45"/>
      <sheetName val="4-5"/>
      <sheetName val="bg+th34"/>
      <sheetName val="3-4"/>
      <sheetName val="bg+th23"/>
      <sheetName val="2-3"/>
      <sheetName val="bg+th12"/>
      <sheetName val="1-2"/>
      <sheetName val="bg+th"/>
      <sheetName val="ptvl"/>
      <sheetName val="0-1"/>
      <sheetName val=".tuanM"/>
      <sheetName val="Cone"/>
      <sheetName val=""/>
      <sheetName val="Nhap_lieu"/>
      <sheetName val="Khoiluong"/>
      <sheetName val="Vattu"/>
      <sheetName val="Trungchuyen"/>
      <sheetName val="Bu"/>
      <sheetName val="Chitiet"/>
      <sheetName val="tô rôiDY"/>
      <sheetName val="ATCANING"/>
      <sheetName val="KNH"/>
      <sheetName val="KVF"/>
      <sheetName val="Hoada"/>
      <sheetName val="Nguphuc"/>
      <sheetName val="TCH"/>
      <sheetName val="TTT"/>
      <sheetName val="TVK"/>
      <sheetName val="Tuichuom"/>
      <sheetName val="NKDT"/>
      <sheetName val="Vitagin"/>
      <sheetName val="THQI"/>
      <sheetName val="T6"/>
      <sheetName val="THQII"/>
      <sheetName val="Trung"/>
      <sheetName val="THQIII"/>
      <sheetName val="THT nam 04"/>
      <sheetName val="KQKDKT#04-1"/>
      <sheetName val="VtuHaTheSauTBABenThuy1 Ш2)"/>
      <sheetName val="DATA"/>
      <sheetName val="Tkedotuoi"/>
      <sheetName val="Tkebactho"/>
      <sheetName val="nhan su"/>
      <sheetName val="2020"/>
      <sheetName val="luong cty"/>
      <sheetName val="bangluong"/>
      <sheetName val="Tkecong"/>
      <sheetName val="thunhap03"/>
      <sheetName val="thungoaiSCTX"/>
      <sheetName val="TRICH73"/>
      <sheetName val="DI-ESTI"/>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1"/>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PTVT"/>
      <sheetName val="THVT"/>
      <sheetName val="Km282-Km_x0003_"/>
      <sheetName val="[IBASE2.XLS_Tong hop Matduong"/>
      <sheetName val="GDMN.1"/>
      <sheetName val="M 67"/>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IBASE2.XLS䁝BC6tT17"/>
      <sheetName val="TK13_x0005_"/>
      <sheetName val="Bia1"/>
      <sheetName val="Bia"/>
      <sheetName val="THTBO"/>
      <sheetName val="XLAP"/>
      <sheetName val="th22"/>
      <sheetName val="CT22"/>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Cong hop 2,0ࡸ2,0"/>
      <sheetName val="142201ȭT4"/>
      <sheetName val="Temp"/>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L]gngT2"/>
      <sheetName val="Soqu_x0005__x0000__x0000_"/>
      <sheetName val="BL2"/>
      <sheetName val="GIA 뭼UOC"/>
      <sheetName val="chi phi cap tien"/>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CoquyTM"/>
      <sheetName val="Tonf hop"/>
      <sheetName val="Mix-Tarpaulin"/>
      <sheetName val="Km282-Km_x0003_?3"/>
      <sheetName val="Soqu窨_x0013_竬"/>
      <sheetName val="Soqu_x0005__x0000_"/>
      <sheetName val="CongNo"/>
      <sheetName val="KHVô XL"/>
      <sheetName val="BC§ 2001"/>
      <sheetName val="BBC§ 2002"/>
      <sheetName val="TSC§ 2001"/>
      <sheetName val="TSc® 2002"/>
      <sheetName val="Khac DP"/>
      <sheetName val="Khoi than "/>
      <sheetName val="B3_208_than"/>
      <sheetName val="B3_208_TU"/>
      <sheetName val="B3_208_TW"/>
      <sheetName val="B3_208_DP"/>
      <sheetName val="B3_208_khac"/>
      <sheetName val="Sheet11"/>
      <sheetName val="tien _x0000_uong"/>
      <sheetName val="Cong tron D7'"/>
      <sheetName val="XXXXXXÿÿ"/>
      <sheetName val="KHT4ÿÿ-02"/>
      <sheetName val="ÿÿÿÿ "/>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So.g trai"/>
      <sheetName val="_x0013_heet9"/>
      <sheetName val="Dꗃ"/>
      <sheetName val="_IBASE2.XLSѝTNHNoi"/>
      <sheetName val="ɾT"/>
      <sheetName val="IBASE2"/>
      <sheetName val="200000000헾】_x0005_"/>
      <sheetName val="200000000_x0000__x0000__x0005_"/>
      <sheetName val="200000000"/>
      <sheetName val="GiaVL"/>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NEW-PANEL"/>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De _x0014_ai Thuc Tap"/>
      <sheetName val="tuan&quot;"/>
      <sheetName val="nt5anM"/>
      <sheetName val=".ngan"/>
      <sheetName val=".loi"/>
      <sheetName val="Cong tron D100_x000e__x0000__x0000_Cong tron D150"/>
      <sheetName val=" GT CPhi tung dot"/>
      <sheetName val="DTC_x0008_"/>
      <sheetName val="DTC0"/>
      <sheetName val="BCDSPS"/>
      <sheetName val="BCDKT"/>
      <sheetName val="K"/>
      <sheetName val="Tien luong (2)"/>
      <sheetName val="DTX-NGG.XLS"/>
      <sheetName val="chenh lech"/>
      <sheetName val="CL Hµ t©y"/>
      <sheetName val="CL Bæ tóc"/>
      <sheetName val="DT Ph­¬ng mai 1"/>
      <sheetName val="tr_tinhDZc!othe"/>
      <sheetName val="t2_tinhTBA"/>
      <sheetName val="VTuHaVheSautramBT2"/>
      <sheetName val="tai trong &amp; he so phan bo ngang"/>
      <sheetName val="gioi thieu"/>
      <sheetName val="CF_DT"/>
      <sheetName val="DHKK"/>
      <sheetName val="lapdap TB "/>
      <sheetName val="Du toan"/>
      <sheetName val="KG2"/>
      <sheetName val="BL3"/>
      <sheetName val="KG4"/>
      <sheetName val="BL4"/>
      <sheetName val="Nham"/>
      <sheetName val="Thai"/>
      <sheetName val="Linh"/>
      <sheetName val="Linh (2)"/>
      <sheetName val="KG6"/>
      <sheetName val="CV di trůng  tong"/>
      <sheetName val="THXHTBA"/>
      <sheetName val="SBay"/>
      <sheetName val="So quy"/>
      <sheetName val="Thang 12"/>
      <sheetName val="Thang 11"/>
      <sheetName val="Thang 10"/>
      <sheetName val="Thang 9"/>
      <sheetName val="Thang 8"/>
      <sheetName val="Thang 7"/>
      <sheetName val="Thang 6"/>
      <sheetName val="Thang 5"/>
      <sheetName val="Thang 4"/>
      <sheetName val="Thang 3"/>
      <sheetName val="Thang 2"/>
      <sheetName val="Thang 1"/>
      <sheetName val="Khau hao"/>
      <sheetName val="lo hang 1"/>
      <sheetName val="lo hang 2"/>
      <sheetName val="Phan bo 142"/>
      <sheetName val="Xuat hang"/>
      <sheetName val="Can doi"/>
      <sheetName val="?ԂĀC"/>
      <sheetName val="NEW_PANEL"/>
      <sheetName val="ct luong "/>
      <sheetName val="Nhap 6T"/>
      <sheetName val="baocaochinh(qui1.05) (DC)"/>
      <sheetName val="Ctuluongq.1.05"/>
      <sheetName val="BANG PHAN BO qui1.05(DC)"/>
      <sheetName val="BANG PHAN BO quiII.05"/>
      <sheetName val="bao cac cinh Qui II-2005"/>
      <sheetName val="0304"/>
      <sheetName val="0904"/>
      <sheetName val="1204"/>
      <sheetName val="80000000"/>
      <sheetName val="90000000"/>
      <sheetName val="a0000000"/>
      <sheetName val="b0000000"/>
      <sheetName val="c0000000"/>
      <sheetName val="Bang can doi "/>
      <sheetName val="Tinh hinh cat lang"/>
      <sheetName val="Tinh hinh SX phu"/>
      <sheetName val="Tinh hinh do xop"/>
      <sheetName val="149-2"/>
      <sheetName val="PNT-QUOT-#3"/>
      <sheetName val="COAT&amp;WRAP-QIOT-#3"/>
      <sheetName val="Formulas"/>
      <sheetName val="MTL$-INTER"/>
      <sheetName val="BT@"/>
      <sheetName val="Balance Sheet"/>
      <sheetName val="Journal"/>
      <sheetName val="NK9"/>
      <sheetName val="BTHDT_TBA_x000d__x0000__x0000_THXL_DZcaothe"/>
      <sheetName val="02"/>
      <sheetName val="04"/>
      <sheetName val="07"/>
      <sheetName val="08"/>
      <sheetName val="09"/>
      <sheetName val="10"/>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REAM-Thang9"/>
      <sheetName val="CHITIET VL-NC"/>
      <sheetName val="DON GIA"/>
      <sheetName val="OAR-FS"/>
      <sheetName val="TB Grouping"/>
      <sheetName val="nphuocb 4"/>
      <sheetName val="A3210-MO"/>
      <sheetName val="NKC-2009"/>
      <sheetName val="BASE"/>
      <sheetName val="[IBASE2.XLS?TNHNoi"/>
      <sheetName val="XXXXXX?X"/>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SoqѵyTM"/>
      <sheetName val="SoCѡiTM"/>
      <sheetName val="KHT⑓CD2"/>
      <sheetName val="T11.06"/>
      <sheetName val="T12.06"/>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Thang1"/>
      <sheetName val="Thang2"/>
      <sheetName val="Thang3"/>
      <sheetName val="TOTAL"/>
      <sheetName val="Sept.01 (2)"/>
      <sheetName val="Aug."/>
      <sheetName val="電線リスト"/>
      <sheetName val="chuong phu"/>
      <sheetName val="Table1"/>
      <sheetName val="BTHDT_TBA_x000a__x0000__x0000_THXL_DZcaothe"/>
      <sheetName val="TD khao sat"/>
      <sheetName val="THANG7 "/>
      <sheetName val="THANG8"/>
      <sheetName val="THANG9"/>
      <sheetName val="THANG10"/>
      <sheetName val="phuong aL 1"/>
      <sheetName val="socai200_x0013_-6tc"/>
      <sheetName val="Dieuchinh"/>
      <sheetName val="Tarpaulin"/>
      <sheetName val="BTH"/>
      <sheetName val="luongt 13"/>
      <sheetName val="LUONG 1"/>
      <sheetName val="LUONG 2"/>
      <sheetName val="LUONG 3"/>
      <sheetName val="Luong 4"/>
      <sheetName val="CTP 4"/>
      <sheetName val="Thuno"/>
      <sheetName val="Anca 4"/>
      <sheetName val="THUONG TET"/>
      <sheetName val="thuong"/>
      <sheetName val="Process"/>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Hoan thanh"/>
      <sheetName val="Khoach"/>
      <sheetName val="hoan th 15"/>
      <sheetName val="Khoach 15"/>
      <sheetName val="HT 22"/>
      <sheetName val="KH 22"/>
      <sheetName val="KH29"/>
      <sheetName val="KH T8"/>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Luong T2-06"/>
      <sheetName val="Thang3-06"/>
      <sheetName val="luong T1-06"/>
      <sheetName val="mau (2)"/>
      <sheetName val="T4-06"/>
      <sheetName val="T6-06"/>
      <sheetName val="T5-06"/>
      <sheetName val="Luong T hop T2+T1-2006"/>
      <sheetName val="luong T12"/>
      <sheetName val="KE PHI"/>
      <sheetName val="KE THUE"/>
      <sheetName val="KE CHI PHI"/>
      <sheetName val="TINH GIA THANH"/>
      <sheetName val="TONG HOP KHAU HAO"/>
      <sheetName val="TONG HOP CHI PHI"/>
      <sheetName val="DA SAN XUAT TRONG THANG"/>
      <sheetName val="THANH TOAN TIEN UNG"/>
      <sheetName val="KHAU HAO DAY CHUYEN DA"/>
      <sheetName val="TH1"/>
      <sheetName val="TH2"/>
      <sheetName val="TH3"/>
      <sheetName val="TH4"/>
      <sheetName val="TH5"/>
      <sheetName val="ChiaT1"/>
      <sheetName val="ChiaT2"/>
      <sheetName val="ChiaT3"/>
      <sheetName val="ChiaT4"/>
      <sheetName val="ChiaT5"/>
      <sheetName val="MauTH"/>
      <sheetName val="THT"/>
      <sheetName val="TH#"/>
      <sheetName val="T.LBD"/>
      <sheetName val="CL BD"/>
      <sheetName val="CVBD"/>
      <sheetName val="T.L Dien"/>
      <sheetName val="T.LSan"/>
      <sheetName val="CLSan"/>
      <sheetName val="CVSan"/>
      <sheetName val="T.LWC"/>
      <sheetName val="CLWC"/>
      <sheetName val="CVWC"/>
      <sheetName val="Phantich"/>
      <sheetName val="Toan_DA"/>
      <sheetName val="2004"/>
      <sheetName val="2005"/>
      <sheetName val="q2"/>
      <sheetName val="q3"/>
      <sheetName val="bang chuan"/>
      <sheetName val="bien &lt;200 m2"/>
      <sheetName val="&lt;200"/>
      <sheetName val="bang chuan (2)"/>
      <sheetName val="thue (chinh thuc)"/>
      <sheetName val="thue"/>
      <sheetName val="thue (2)"/>
      <sheetName val="bang doi chieu"/>
      <sheetName val="Q1-02"/>
      <sheetName val="Q2-02"/>
      <sheetName val="Q3-02"/>
      <sheetName val="KHNH T3-T10"/>
      <sheetName val="KHNH T4-T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01-03"/>
      <sheetName val="Gia Ban"/>
      <sheetName val="GiaCK"/>
      <sheetName val="Gia DSRs"/>
      <sheetName val="Gia NTD"/>
      <sheetName val="GiaVon"/>
      <sheetName val="17_x0000__x0000__x0000__x0000__x0000__x0000__x0000__x0000__x0000__x0000__x0000_㏘ĳ_x0000__x0004__x0000__x0000__x0000__x0000__x0000__x0000_⣬ĳ_x0000__x0000__x0000__x0000__x0000__x0000_"/>
      <sheetName val="TK 711"/>
      <sheetName val="TK 632"/>
      <sheetName val="TK627"/>
      <sheetName val="TK623"/>
      <sheetName val="TK622"/>
      <sheetName val="TK621"/>
      <sheetName val="Chi tiet 511"/>
      <sheetName val="TK 342 ( thue T.C )"/>
      <sheetName val="TK338"/>
      <sheetName val="Phat sinh 2005"/>
      <sheetName val="TK334"/>
      <sheetName val="TK 341vay dai han "/>
      <sheetName val="TK311"/>
      <sheetName val="TK 214"/>
      <sheetName val="TK 212"/>
      <sheetName val="Chi tiet TK 211"/>
      <sheetName val="TK 154"/>
      <sheetName val="TK153"/>
      <sheetName val="Chi tiet TK 152"/>
      <sheetName val="Can Doi TK"/>
      <sheetName val="TK 152"/>
      <sheetName val="Chung tu ghi so "/>
      <sheetName val="TK 142"/>
      <sheetName val="TK 133"/>
      <sheetName val="Chi tiet TK131"/>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TRAO"/>
      <sheetName val="THNHA "/>
      <sheetName val="T-HOP"/>
      <sheetName val="BiaNgoai"/>
      <sheetName val="BiaTrong"/>
      <sheetName val="Cover"/>
      <sheetName val="explain"/>
      <sheetName val="kp chi tiet"/>
      <sheetName val="Vat lieu"/>
      <sheetName val="KHOAN"/>
      <sheetName val="CAPVATU"/>
      <sheetName val="to trinh mua VT"/>
      <sheetName val="Denghi tam ung"/>
      <sheetName val="KTRVATU "/>
      <sheetName val="MAU GNHH"/>
      <sheetName val="T.toan1"/>
      <sheetName val="Bang quyet toan VT"/>
      <sheetName val="Vinh"/>
      <sheetName val="Hanh"/>
      <sheetName val="Chinh"/>
      <sheetName val="Triet"/>
      <sheetName val="Hien"/>
      <sheetName val="Tong"/>
      <sheetName val="Thuchi "/>
      <sheetName val="dq"/>
      <sheetName val="bang thong ke"/>
      <sheetName val="NTRE"/>
      <sheetName val="MGIAO"/>
      <sheetName val="Tieuhoc"/>
      <sheetName val="THCoso"/>
      <sheetName val="THPT"/>
      <sheetName val="GVien"/>
      <sheetName val="Outlets"/>
      <sheetName val="PGs"/>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Summary (USD)"/>
      <sheetName val="Summary (VND)"/>
      <sheetName val="A"/>
      <sheetName val="B"/>
      <sheetName val="C"/>
      <sheetName val="D"/>
      <sheetName val="E"/>
      <sheetName val="F1"/>
      <sheetName val="F2"/>
      <sheetName val="G"/>
      <sheetName val="H"/>
      <sheetName val="3rd party"/>
      <sheetName val="interco "/>
      <sheetName val="17_x0000_㏘ĳ_x0000__x0004__x0000_⣬ĳ_x0000_㏸ĳ_x0000__x0015__x0000__x000e_[IBASE2.XLS]21"/>
      <sheetName val="Sheet2 (2)"/>
      <sheetName val="17_x0000_̃̃̃̃̃̃̃̃̃̃̃̃̃̃̃̃̃̃̃̃̃̃̃̃̃̃̃̃"/>
      <sheetName val="BD"/>
      <sheetName val="Thu NH T4-03"/>
      <sheetName val="thuBHYT"/>
      <sheetName val="THU NH T5-03"/>
      <sheetName val="THU NH T6-03"/>
      <sheetName val="THU NH T7-03"/>
      <sheetName val="THU NH T8-03"/>
      <sheetName val="THU NH T9-03"/>
      <sheetName val="THU TM T9-03"/>
      <sheetName val="THU NH T10 - 03"/>
      <sheetName val="SQ"/>
      <sheetName val="QNCN"/>
      <sheetName val="CNVQP"/>
      <sheetName val="thanh toan"/>
      <sheetName val="??_x0000__x0000__x0000__x0000__x0000__x0000__x0000__x0000_??_x0000__x0000__x0013__x0000__x0000__x0000__x0000__x0000__x0000__x0000__x0000__x0000__x0000__x0000__x000e_[IBA"/>
      <sheetName val="GioiThieu"/>
      <sheetName val="DanhMuc_SoDu"/>
      <sheetName val="Phat_Sinh"/>
      <sheetName val="SoTSCD"/>
      <sheetName val="So_KHQuiII"/>
      <sheetName val="Info"/>
      <sheetName val="DSMT N8"/>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Rau"/>
      <sheetName val="CoNgam"/>
      <sheetName val="Thit"/>
      <sheetName val="mam"/>
      <sheetName val="dau"/>
      <sheetName val="gia vi"/>
      <sheetName val="mi chinh"/>
      <sheetName val="muoi"/>
      <sheetName val="Trung  vit"/>
      <sheetName val="TT - tien chi ha TT"/>
      <sheetName val="17???????????㏘ĳ?_x0004_??????⣬ĳ??????"/>
      <sheetName val="17?㏘ĳ?_x0004_?⣬ĳ?㏸ĳ?_x0015_?_x000e_[IBASE2.XLS]21"/>
      <sheetName val="17?̃̃̃̃̃̃̃̃̃̃̃̃̃̃̃̃̃̃̃̃̃̃̃̃̃̃̃̃"/>
      <sheetName val="DMVT"/>
      <sheetName val="02-03"/>
      <sheetName val="03-03"/>
      <sheetName val="THCTVT"/>
      <sheetName val="VT-01"/>
      <sheetName val="NL-01"/>
      <sheetName val="VT-02"/>
      <sheetName val="NL-02"/>
      <sheetName val="VT-03"/>
      <sheetName val="NL-03"/>
      <sheetName val="VT-04"/>
      <sheetName val="NL-04"/>
      <sheetName val="__"/>
      <sheetName val="TTDN"/>
      <sheetName val="??????????????_x0013_???????????_x000e_[IBA"/>
      <sheetName val="KL khu A"/>
      <sheetName val="T.H d ong"/>
      <sheetName val="lt"/>
      <sheetName val="KHQT-00-01"/>
      <sheetName val="CHITIET VL-NC-TT1p"/>
      <sheetName val="TONGKE3p"/>
      <sheetName val="17___________㏘ĳ__x0004_______⣬ĳ______"/>
      <sheetName val="General"/>
      <sheetName val="GIAVLIEU"/>
      <sheetName val="T²_x0000__x0000_ "/>
      <sheetName val="17_x0000__x0000__x0000__x0000__x0000__x0000__x0000__x0000__x0000__x0000__x0000_??_x0000__x0004__x0000__x0000__x0000__x0000__x0000__x0000_??_x0000__x0000__x0000__x0000__x0000__x0000_"/>
      <sheetName val="MSVT"/>
      <sheetName val="17??????????????_x0004_??????????????"/>
      <sheetName val="_x0001_Ѐ"/>
      <sheetName val="uan (2)_x0011_"/>
      <sheetName val="0000_x0008_"/>
      <sheetName val="䐠奁䌠啈䕙⁎䅄_x0002_搀ٱ"/>
      <sheetName val="GNHH_x0007_"/>
      <sheetName val="瑥е"/>
      <sheetName val="㑔_x0006_䌀楨呡Ե"/>
      <sheetName val="NH T9-03_x000c_"/>
      <sheetName val="MBCN "/>
      <sheetName val="L D ONG BOC "/>
      <sheetName val="ld van"/>
      <sheetName val="ld bich"/>
      <sheetName val="gc bich"/>
      <sheetName val="ld ong"/>
      <sheetName val="THU AL"/>
      <sheetName val="TM"/>
      <sheetName val="Thop"/>
      <sheetName val="cl"/>
      <sheetName val="cuoc"/>
      <sheetName val="gtkl"/>
      <sheetName val="PTDg"/>
      <sheetName val="PLkl"/>
      <sheetName val="BK-C T"/>
      <sheetName val="hinhhoc"/>
      <sheetName val="Cong tron۬_x0000_100"/>
      <sheetName val="Ct- DZ35kV"/>
      <sheetName val="Price Schedule_ABB"/>
      <sheetName val="Du_lieu"/>
      <sheetName val="CCPS_x0005__x0000_"/>
      <sheetName val="DM"/>
      <sheetName val="CableSum"/>
      <sheetName val="DM đoi tac"/>
      <sheetName val="TH07-07-04"/>
      <sheetName val="TH04-08-04"/>
      <sheetName val="TH10-08-04"/>
      <sheetName val="TH03-09-04 "/>
      <sheetName val="TH 20-09-04  "/>
      <sheetName val="TH 05-11-04 "/>
      <sheetName val="TH 20-11-04"/>
      <sheetName val="TH 03-12-04 "/>
      <sheetName val="TH 21-12-04"/>
      <sheetName val="TH 30-12-04"/>
      <sheetName val="TH 17-01-05"/>
      <sheetName val="ESTI."/>
      <sheetName val="tien "/>
      <sheetName val="΄Cxdcb"/>
      <sheetName val="DM 56"/>
      <sheetName val="_x000f_p mai 280"/>
      <sheetName val="020԰"/>
      <sheetName val="Km279-_x000b_m280"/>
      <sheetName val="_x000b_m284-Km285"/>
      <sheetName val="b.THch)tietDZCT"/>
      <sheetName val="Phu cap trach n"/>
      <sheetName val="KQKDluytien"/>
      <sheetName val="MUA-"/>
      <sheetName val="BAN"/>
      <sheetName val="TONKHO CHITIET"/>
      <sheetName val="LAI%CTY"/>
      <sheetName val="Lai%CO"/>
      <sheetName val="LAI CTY 0,75%"/>
      <sheetName val="Sheet17"/>
      <sheetName val="Sheet18"/>
      <sheetName val="Sheet19"/>
      <sheetName val="Sheet20"/>
      <sheetName val="K252 K9и"/>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TTTram"/>
      <sheetName val="Phu cap trach n_x0005__x0000__x0000__x0000_"/>
      <sheetName val="bangtinh"/>
      <sheetName val="dauvao"/>
      <sheetName val="Mthep"/>
      <sheetName val="bt-TBA"/>
      <sheetName val="CHITIET VL-NCHT1 (2)"/>
      <sheetName val="HAT1"/>
      <sheetName val="HAT2"/>
      <sheetName val="HAT3"/>
      <sheetName val="HAT4"/>
      <sheetName val="HAT5"/>
      <sheetName val="T.So_chung"/>
      <sheetName val="BC6tT52 (_x0000__x0000_"/>
      <sheetName val="CTbe tong"/>
      <sheetName val="CTDZ 0.4+cto"/>
      <sheetName val="Km275-Km2з6"/>
      <sheetName val="DSHD DH"/>
      <sheetName val="Price"/>
      <sheetName val="1"/>
      <sheetName val="2"/>
      <sheetName val="3"/>
      <sheetName val="5"/>
      <sheetName val="6"/>
      <sheetName val="cÐ"/>
      <sheetName val="GVT"/>
      <sheetName val="_x0000__x0000__x0005__x0000__x0000_"/>
      <sheetName val="[IBASE2.XLS뭝êm283-Km284"/>
      <sheetName val="CV dej ngoai TCT (2)"/>
      <sheetName val="CV di ngoai to.g (2)"/>
      <sheetName val="Dimu"/>
      <sheetName val="Klct"/>
      <sheetName val="Covi"/>
      <sheetName val="Nlvt"/>
      <sheetName val="Innl"/>
      <sheetName val="Invt"/>
      <sheetName val="Chon"/>
      <sheetName val="Qtnv"/>
      <sheetName val="Bqtn"/>
      <sheetName val="Bqtv"/>
      <sheetName val="Giao"/>
      <sheetName val="Dcap"/>
      <sheetName val="Nlie"/>
      <sheetName val="Mnli"/>
      <sheetName val="7"/>
      <sheetName val="8"/>
      <sheetName val="9"/>
      <sheetName val="31"/>
      <sheetName val="Monthly"/>
      <sheetName val="For Summary"/>
      <sheetName val="For Summary(KG)"/>
      <sheetName val="PP Cloth"/>
      <sheetName val="Mix-PP Cloth"/>
      <sheetName val="Material Price-PP"/>
      <sheetName val="QDcua TGD (2)_x0000__x0000__x0000__x0000__x0000__x0000__x0000__x0000__x0000__x0000__x0000__x0000_䚼˰_x0000__x0004__x0000__x0000_"/>
      <sheetName val="VL"/>
      <sheetName val="Cash2"/>
      <sheetName val="LD d"/>
      <sheetName val="10000ူ000000"/>
      <sheetName val="gia nhaj cong"/>
      <sheetName val="Ca.D"/>
      <sheetName val="PL1"/>
      <sheetName val="PL2"/>
      <sheetName val="PL3"/>
      <sheetName val="PL4"/>
      <sheetName val="chitimc"/>
      <sheetName val="Tong_ke"/>
      <sheetName val="Soqu_x0005_??"/>
      <sheetName val="2.74"/>
      <sheetName val="Bia¸"/>
      <sheetName val="T8-9B"/>
      <sheetName val="T8-9þ"/>
      <sheetName val="Bia_x0018_"/>
      <sheetName val="QD cua HDQT (ÿÿ"/>
      <sheetName val="ÿÿÿÿi ngoai tongÿÿ2)"/>
      <sheetName val="gia vt,nc,may"/>
      <sheetName val="THKP"/>
      <sheetName val="23+32þ"/>
      <sheetName val="TH_B¸"/>
      <sheetName val="T8-9_x0008_"/>
      <sheetName val="T8-9@"/>
      <sheetName val="Chart䀀"/>
      <sheetName val="T8-9("/>
      <sheetName val="Nhap_lieÈ"/>
      <sheetName val="Nhap_lie"/>
      <sheetName val="Nhap_lie("/>
      <sheetName val="Bia¬"/>
      <sheetName val="THQþ"/>
      <sheetName val="7 THAI NGUYEN"/>
      <sheetName val="THTBþ"/>
      <sheetName val="nghi dinh-_x0004__x0010_"/>
      <sheetName val="Biaþ"/>
      <sheetName val="Luot"/>
      <sheetName val="T8-9h"/>
      <sheetName val="T8-9X"/>
      <sheetName val="TH dat "/>
      <sheetName val="Diem mon hoc"/>
      <sheetName val="Diem Tong ket"/>
      <sheetName val="DS - HoTen"/>
      <sheetName val="DS-Loc"/>
      <sheetName val="thong ke_x0000_"/>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T8-9_x0005_"/>
      <sheetName val="DZ22"/>
      <sheetName val="TTDZ22"/>
      <sheetName val="VtuHaTheSauTBANg⤤yenDu6"/>
      <sheetName val="〴7"/>
      <sheetName val="Giathanh1m3BT"/>
      <sheetName val="_x0000_Y_BA"/>
      <sheetName val="°:nh"/>
      <sheetName val="SANNUONG"/>
      <sheetName val="thkn (2)"/>
      <sheetName val="Vchuygn(C)"/>
      <sheetName val="342201-T10"/>
      <sheetName val="km208"/>
      <sheetName val="DMX"/>
      <sheetName val="Bia0"/>
      <sheetName val="DMT_x0000_"/>
      <sheetName val="T6-99_x0000__x0000__x0000__x0000__x0000__x0000__x0000__x0000__x0000__x0000_ _x0000__x0012_[IBASE2.XLS]T"/>
      <sheetName val="T4-99_x0005__x0000__x0000_T5-99"/>
      <sheetName val="KH-Q1,Q2,01"/>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 Njinh"/>
      <sheetName val="VT,NC,M"/>
      <sheetName val="PhanTichDonGia"/>
      <sheetName val="T4-99_x0005_"/>
      <sheetName val="XXXXXX X"/>
      <sheetName val="Km282-Km _x0000_3"/>
      <sheetName val="Bia "/>
      <sheetName val="TK13 "/>
      <sheetName val="nghi dinh-  "/>
      <sheetName val="_x0000__x0000_ _x0000__x0000_"/>
      <sheetName val="Km282-Km ?3"/>
      <sheetName val="T8-9 "/>
      <sheetName val="Soqu _x0000__x0000_"/>
      <sheetName val="Km282-Km "/>
      <sheetName val="KHVt X兤"/>
      <sheetName val="Figure 6 NPV"/>
      <sheetName val="BTH chua"/>
      <sheetName val="XXXXXX?"/>
      <sheetName val="MTO REV.2(ARMOR)"/>
      <sheetName val="Dhue GTGT"/>
      <sheetName val="DMTCNTM"/>
      <sheetName val="trong"/>
      <sheetName val="QD_x0000_cua HDQD"/>
      <sheetName val="CTOBT"/>
      <sheetName val="Qheet10"/>
      <sheetName val="ThieuHD "/>
      <sheetName val="Trich Ngalg"/>
      <sheetName val="De Tai Vhuc Tap"/>
      <sheetName val="GIA 뭼U_x0000__x0000_"/>
      <sheetName val="DT1"/>
      <sheetName val="Tai trong"/>
      <sheetName val="Km_x0000_83-嘀m28ｄ"/>
      <sheetName val="M"/>
      <sheetName val="TT35"/>
      <sheetName val="_IBASE2.XLS_Tong hop Matduong"/>
      <sheetName val="QX dam"/>
      <sheetName val="NuocGN"/>
      <sheetName val="Elev"/>
      <sheetName val="Pile P11"/>
      <sheetName val="DSGT"/>
      <sheetName val="DSNT"/>
      <sheetName val="soHD"/>
      <sheetName val="Ma Phu"/>
      <sheetName val="HD_x0000_"/>
      <sheetName val="GIA-VAT-LIEU"/>
      <sheetName val="PT MAY"/>
      <sheetName val="list"/>
      <sheetName val="TNghi?m TB "/>
      <sheetName val="V?t li?u"/>
      <sheetName val="Lap ?at ?i?n"/>
      <sheetName val="TNghi?m VL"/>
      <sheetName val="t? r?iDY"/>
      <sheetName val="nsu"/>
      <sheetName val="9cauTV"/>
      <sheetName val="Cong_hop_2,0ࡸ2,0"/>
      <sheetName val="[IBASE2_XLS_Tong_hop_Matduong"/>
      <sheetName val="Tien_luong_(2)"/>
      <sheetName val="DTX-NGG_XLS"/>
      <sheetName val="chenh_lech"/>
      <sheetName val="CL_Hµ_t©y"/>
      <sheetName val="CL_Bæ_tóc"/>
      <sheetName val="DT_Ph­¬ng_mai_1"/>
      <sheetName val="Ma_Phu"/>
      <sheetName val="[IBASE2_XLS䁝BC6tT17"/>
      <sheetName val="TK13"/>
      <sheetName val="BC§_2001"/>
      <sheetName val="BBC§_2002"/>
      <sheetName val="TSC§_2001"/>
      <sheetName val="TSc®_2002"/>
      <sheetName val="Khac_DP"/>
      <sheetName val="bang_chuan"/>
      <sheetName val="bien_&lt;200_m2"/>
      <sheetName val="bang_chuan_(2)"/>
      <sheetName val="thue_(chinh_thuc)"/>
      <sheetName val="thue_(2)"/>
      <sheetName val="bang_doi_chieu"/>
      <sheetName val="THNHA_"/>
      <sheetName val="T_LBD"/>
      <sheetName val="CL_BD"/>
      <sheetName val="T_L_Dien"/>
      <sheetName val="T_LSan"/>
      <sheetName val="T_LWC"/>
      <sheetName val="Hoan_thanh"/>
      <sheetName val="hoan_th_15"/>
      <sheetName val="Khoach_15"/>
      <sheetName val="HT_22"/>
      <sheetName val="KH_22"/>
      <sheetName val="KH_T8"/>
      <sheetName val="Ht_48"/>
      <sheetName val="Kh_12"/>
      <sheetName val="ht_20-10"/>
      <sheetName val="Kh_6-10"/>
      <sheetName val="kp_chi_tiet"/>
      <sheetName val="Vat_lieu"/>
      <sheetName val="to_trinh_mua_VT"/>
      <sheetName val="Denghi_tam_ung"/>
      <sheetName val="KTRVATU_"/>
      <sheetName val="MAU_GNHH"/>
      <sheetName val="T_toan1"/>
      <sheetName val="Bang_quyet_toan_VT"/>
      <sheetName val="KE_PHI"/>
      <sheetName val="KE_THUE"/>
      <sheetName val="KE_CHI_PHI"/>
      <sheetName val="TINH_GIA_THANH"/>
      <sheetName val="TONG_HOP_KHAU_HAO"/>
      <sheetName val="TONG_HOP_CHI_PHI"/>
      <sheetName val="DA_SAN_XUAT_TRONG_THANG"/>
      <sheetName val="THANH_TOAN_TIEN_UNG"/>
      <sheetName val="KHAU_HAO_DAY_CHUYEN_DA"/>
      <sheetName val="Gia_Ban"/>
      <sheetName val="Gia_DSRs"/>
      <sheetName val="Gia_NTD"/>
      <sheetName val="17㏘ĳ⣬ĳ"/>
      <sheetName val="KHNH_T3-T10"/>
      <sheetName val="KHNH_T4-T10"/>
      <sheetName val="Thu_NH_T4-03"/>
      <sheetName val="THU_NH_T5-03"/>
      <sheetName val="THU_NH_T6-03"/>
      <sheetName val="THU_NH_T7-03"/>
      <sheetName val="THU_NH_T8-03"/>
      <sheetName val="THU_NH_T9-03"/>
      <sheetName val="THU_TM_T9-03"/>
      <sheetName val="THU_NH_T10_-_03"/>
      <sheetName val="PT_MAY"/>
      <sheetName val="May_khau"/>
      <sheetName val="PXKT6Via_11"/>
      <sheetName val="TNghi?m_TB_"/>
      <sheetName val="V?t_li?u"/>
      <sheetName val="Lap_?at_?i?n"/>
      <sheetName val="TNghi?m_VL"/>
      <sheetName val="t?_r?iDY"/>
      <sheetName val="VP-MM"/>
      <sheetName val="Thep"/>
      <sheetName val="TH vat tu"/>
      <sheetName val="TT04"/>
      <sheetName val="Weight Bridge"/>
      <sheetName val="Fax message"/>
      <sheetName val="TT CƯỚC"/>
      <sheetName val="CKN-QT"/>
      <sheetName val="CNTT"/>
      <sheetName val="_x0005__x0004_W_x0001__x0005_"/>
      <sheetName val="Bill 3(Fire &amp; Alarm System)"/>
      <sheetName val="DonGiaLD"/>
      <sheetName val="NNgung"/>
      <sheetName val="AL tinh"/>
      <sheetName val="T6-99_x0000__x0000__x0000__x0000__x0000__x0000__x0000__x0000__x0000__x0000__x0009__x0000__x0012_[IBASE2.XLS]T"/>
      <sheetName val="M+MC"/>
      <sheetName val="TT DZ35"/>
      <sheetName val="?"/>
      <sheetName val="Bia-thau"/>
      <sheetName val="KQKD_x0005__x0000_"/>
      <sheetName val="Ctinh 10kV"/>
      <sheetName val="BC-BANHALG"/>
      <sheetName val="BaTrieu-L.son_x0000__x0000__x0000__x0000__x0000__x0000__x0000__x0000__x0000__x0000__x0000__x0000_臨ś_x0000__x0004__x0000__x0000_"/>
      <sheetName val="KQKD02-3"/>
      <sheetName val="Tien do TV"/>
      <sheetName val="QLo4㔀읎ԯ_x0000_"/>
      <sheetName val="CDPS 6t_x0000_"/>
      <sheetName val="D.muc"/>
      <sheetName val="_IBASE2.XLS}BHXH"/>
      <sheetName val="BeP19"/>
      <sheetName val="Khoi luong"/>
      <sheetName val="X۲"/>
      <sheetName val="B.luong V2"/>
      <sheetName val="ketcaucap"/>
      <sheetName val="Cong bal 2x2"/>
      <sheetName val="btraR,f"/>
      <sheetName val="Quantity"/>
      <sheetName val="Cong tron D7_"/>
      <sheetName val="Cong tron D100_x000e_"/>
      <sheetName val="Muo"/>
      <sheetName val="Parem"/>
      <sheetName val="Labor+Equi"/>
      <sheetName val="Material (2)"/>
      <sheetName val="Muongðe"/>
      <sheetName val="1.NTCT"/>
      <sheetName val="QLo4԰_x0000__x0000__x0000_"/>
      <sheetName val="Sat tron"/>
      <sheetName val="Noiluc"/>
      <sheetName val="Bieu 2a"/>
      <sheetName val="Sat L"/>
      <sheetName val="Sum"/>
      <sheetName val="細目"/>
      <sheetName val="III.10. Road"/>
      <sheetName val="PHU LUC2"/>
      <sheetName val="Cong ban 11yx1,2"/>
      <sheetName val="XXXXXX_x005f_xda24_X"/>
      <sheetName val="SP10"/>
      <sheetName val="IBASE2.XLS"/>
      <sheetName val="finishes"/>
      <sheetName val="GENREQ's"/>
      <sheetName val="masonry"/>
      <sheetName val="PAD-F"/>
      <sheetName val="Abutment"/>
      <sheetName val="BTHDT_TBA_x000d_"/>
      <sheetName val="FAB별"/>
      <sheetName val="B-B"/>
      <sheetName val="D送1"/>
      <sheetName val="K送nht送-hi送lam"/>
      <sheetName val="DM-AGC"/>
      <sheetName val="F6"/>
      <sheetName val="DM-BXD"/>
      <sheetName val="6F-W3"/>
      <sheetName val="Tuan"/>
      <sheetName val="Phiếu luân chuyển"/>
      <sheetName val="IPC 0      2"/>
      <sheetName val="ngày"/>
      <sheetName val="IPC"/>
      <sheetName val="GIA TRI-AGC"/>
      <sheetName val="THKL NC"/>
      <sheetName val="GTKT NTTD"/>
      <sheetName val="XNKL"/>
      <sheetName val="SS NHÂN CÔNG"/>
      <sheetName val="KL NC"/>
      <sheetName val="GTKT"/>
      <sheetName val="KLKT"/>
      <sheetName val="THPLCN"/>
      <sheetName val="Rate"/>
      <sheetName val="INDEX"/>
      <sheetName val="Tiến độ  Rev1 (phói hợp)"/>
      <sheetName val="XXXXXX_x005f_x005f_x005f_xda24_X"/>
      <sheetName val="FitOutConfCentre"/>
      <sheetName val="HÈp"/>
      <sheetName val="HÆX"/>
      <sheetName val="H§µ"/>
      <sheetName val="H_x0005_"/>
      <sheetName val="CONG TY"/>
      <sheetName val="GTHAU"/>
      <sheetName val="Hhp"/>
      <sheetName val="H@W"/>
      <sheetName val="OFFICE TOWER"/>
      <sheetName val="KL HSMT tinh thieu"/>
      <sheetName val="TNHCHINH"/>
      <sheetName val="Bang tra"/>
      <sheetName val="6MONTHS"/>
      <sheetName val="DINHMUC"/>
      <sheetName val="_x0003_"/>
      <sheetName val="櫘"/>
      <sheetName val="Bal Sheet"/>
      <sheetName val="CAL."/>
      <sheetName val="TYPE-B 평균H"/>
      <sheetName val="BM"/>
      <sheetName val="ELEMENT SUM"/>
      <sheetName val="TOSHIBA-Structure"/>
      <sheetName val="_GT_CPhi_tung_dot"/>
      <sheetName val="pile and pile cap"/>
      <sheetName val="XXXXXX_x005f_x005f_x005f_x005f_x005f_x005f_x005f_xda24_"/>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KHVt_1"/>
      <sheetName val="KHVt_XL1"/>
      <sheetName val="KHVt_XLT41"/>
      <sheetName val="142201-T1_1"/>
      <sheetName val="142201-T2-th_1"/>
      <sheetName val="142201-T3-th_1"/>
      <sheetName val="142201-T4-th__1"/>
      <sheetName val="Thep_be1"/>
      <sheetName val="Thep_than1"/>
      <sheetName val="Thep_xa_mu1"/>
      <sheetName val="lapdat_TB_1"/>
      <sheetName val="TNghiªm_TB_1"/>
      <sheetName val="VËt_liÖu1"/>
      <sheetName val="Lap_®at_®iÖn1"/>
      <sheetName val="TNghiÖm_VL1"/>
      <sheetName val="th_1"/>
      <sheetName val="tien_luong1"/>
      <sheetName val="_t51"/>
      <sheetName val="t_41"/>
      <sheetName val="_t3_1"/>
      <sheetName val="_TH3311"/>
      <sheetName val="_Minh_ha1"/>
      <sheetName val="_Ha_Tay1"/>
      <sheetName val="_Vinhphuc1"/>
      <sheetName val="_Nbinh1"/>
      <sheetName val="_QVinh1"/>
      <sheetName val="_TW11"/>
      <sheetName val="TK_1121"/>
      <sheetName val="TK_1311"/>
      <sheetName val="TK_1411"/>
      <sheetName val="TK_1531"/>
      <sheetName val="TK_2111"/>
      <sheetName val="TK_2421"/>
      <sheetName val="TK_3341"/>
      <sheetName val="TK_5111"/>
      <sheetName val="TK_5151"/>
      <sheetName val="TK_9111"/>
      <sheetName val="Kluong_phu1"/>
      <sheetName val="Lan_can1"/>
      <sheetName val="Ho_lan1"/>
      <sheetName val="Coc_tieu1"/>
      <sheetName val="Bien_bao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CDSL_(2)1"/>
      <sheetName val="KQKD02-2_(2)1"/>
      <sheetName val="KQKD-2_(2)1"/>
      <sheetName val="KQKD_thu20041"/>
      <sheetName val="Song_trai1"/>
      <sheetName val="Dinh+ha_nha1"/>
      <sheetName val="NG_k1"/>
      <sheetName val="VtuHaTheSauTBABenThuy1_(2)1"/>
      <sheetName val="T_so_thay_doi1"/>
      <sheetName val="b_THchitietDZCT1"/>
      <sheetName val="b_THchitietTBA1"/>
      <sheetName val="Khao_sat1"/>
      <sheetName val="TT_khao_sat1"/>
      <sheetName val="thkl_(2)1"/>
      <sheetName val="long_tec1"/>
      <sheetName val="Km274_-_Km2751"/>
      <sheetName val="Km275_-_Km2761"/>
      <sheetName val="Km276_-_Km2771"/>
      <sheetName val="Km277_-_Km278_1"/>
      <sheetName val="Km278_-_Km2791"/>
      <sheetName val="Km279_-_Km2801"/>
      <sheetName val="Km280_-_Km2811"/>
      <sheetName val="Km281_-_Km2821"/>
      <sheetName val="Km282_-_Km2831"/>
      <sheetName val="Km283_-_Km2841"/>
      <sheetName val="Km284_-_Km2851"/>
      <sheetName val="Tong_hop_Matduong1"/>
      <sheetName val="Cong_D751"/>
      <sheetName val="Cong_D1001"/>
      <sheetName val="Cong_D1501"/>
      <sheetName val="Cong_2D1501"/>
      <sheetName val="Cong_ban_0,7x0,71"/>
      <sheetName val="Cong_ban_0,8x0,81"/>
      <sheetName val="Cong_ban_1x11"/>
      <sheetName val="Cong_ban_1x1,21"/>
      <sheetName val="Cong_ban_1,5x1,51"/>
      <sheetName val="Cong_ban_2x1,51"/>
      <sheetName val="Cong_ban_2x21"/>
      <sheetName val="Tong_hop1"/>
      <sheetName val="Tong_hop_(2)1"/>
      <sheetName val="Cong_cu1"/>
      <sheetName val="Cot_thep1"/>
      <sheetName val="Cong_tron_D751"/>
      <sheetName val="Cong_tron_D1001"/>
      <sheetName val="Cong_tron_D1501"/>
      <sheetName val="Cong_tron_2D1501"/>
      <sheetName val="Cong_ban_1,0x1,01"/>
      <sheetName val="Cong_ban_1,0x1,21"/>
      <sheetName val="Cong_hop_1,5x1,51"/>
      <sheetName val="Cong_hop_2,0x1,51"/>
      <sheetName val="Cong_hop_2,0x2,01"/>
      <sheetName val="F_ThanhTri1"/>
      <sheetName val="F_Gialam1"/>
      <sheetName val="TH_dam1"/>
      <sheetName val="SX_dam1"/>
      <sheetName val="LD_dam1"/>
      <sheetName val="Bang_gia_VL1"/>
      <sheetName val="Gia_NC1"/>
      <sheetName val="Gia_may1"/>
      <sheetName val="phan_tich_DG1"/>
      <sheetName val="gia_vat_lieu1"/>
      <sheetName val="gia_xe_may1"/>
      <sheetName val="gia_nhan_cong1"/>
      <sheetName val="Trich_Ngang1"/>
      <sheetName val="Danh_sach_Rieng1"/>
      <sheetName val="Dia_Diem_Thuc_Tap1"/>
      <sheetName val="De_Tai_Thuc_Tap1"/>
      <sheetName val="SCT_Cong_trinh1"/>
      <sheetName val="06-2003_(2)1"/>
      <sheetName val="CDPS_6tc1"/>
      <sheetName val="SCT_Nha_thau1"/>
      <sheetName val="socai2003_(6tc)dp1"/>
      <sheetName val="socai2003_(6tc)1"/>
      <sheetName val="CDPS_6tc_(2)1"/>
      <sheetName val="Dancau-Q_Ninh1"/>
      <sheetName val="BaTrieu-L_son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TH_du_toan_1"/>
      <sheetName val="Du_toan_1"/>
      <sheetName val="C_Tinh1"/>
      <sheetName val="giai_thich1"/>
      <sheetName val="DT_-_Ro1"/>
      <sheetName val="TH_-_Ro_1"/>
      <sheetName val="GDT_-_Ro1"/>
      <sheetName val="DT_-_TB1"/>
      <sheetName val="TH_-_TB1"/>
      <sheetName val="GDT_-_TB1"/>
      <sheetName val="DT_-_NT1"/>
      <sheetName val="TH_-_NT1"/>
      <sheetName val="GDT_-_NT1"/>
      <sheetName val="Tay_ninh1"/>
      <sheetName val="A_Duc1"/>
      <sheetName val="DOANH_SO1"/>
      <sheetName val="BD-SINH_VIEN1"/>
      <sheetName val="Tien_dien1"/>
      <sheetName val="Thue_GTGT1"/>
      <sheetName val="GIA_NUOC1"/>
      <sheetName val="GIA_DIEN_THOAI1"/>
      <sheetName val="GIA_DIEN1"/>
      <sheetName val="chiet_tinh_XD1"/>
      <sheetName val="Triet_T1"/>
      <sheetName val="Phan_tich_gia1"/>
      <sheetName val="pHAN_CONG1"/>
      <sheetName val="GIA_XD1"/>
      <sheetName val="HHVt_1"/>
      <sheetName val="T03_-_031"/>
      <sheetName val="THL_T031"/>
      <sheetName val="TTBC_T031"/>
      <sheetName val="Luong_noi_Bo_-_T31"/>
      <sheetName val="Tong_hop_-_T31"/>
      <sheetName val="Thuong_Quy_31"/>
      <sheetName val="Phu_cap_trach_nhiem1"/>
      <sheetName val="CV_di_trong__dong1"/>
      <sheetName val="Don_gia_CPM1"/>
      <sheetName val="Tong_Thieu_HD_cac_CT-20011"/>
      <sheetName val="VL_thieu_HD_-_20011"/>
      <sheetName val="Tong_thieu_HD_cac_CT_-_20021"/>
      <sheetName val="Lan_trai1"/>
      <sheetName val="Van_chuyen1"/>
      <sheetName val="HDong_VC1"/>
      <sheetName val="ThieuHD_nam_20011"/>
      <sheetName val="Bang_TH1"/>
      <sheetName val="Tong_Chinh1"/>
      <sheetName val="BC_TH_CK_(2)1"/>
      <sheetName val="BC_TH_CK1"/>
      <sheetName val="BC6tT19_food1"/>
      <sheetName val="BC6tT18_-_Food1"/>
      <sheetName val="BCCK_41"/>
      <sheetName val="BCFood-_T161"/>
      <sheetName val="BCFood-_T151"/>
      <sheetName val="BCFood-_T141"/>
      <sheetName val="BCFood-_T131"/>
      <sheetName val="TH_CK21"/>
      <sheetName val="BC6tT52_(3)1"/>
      <sheetName val="BC6tT52_(2)1"/>
      <sheetName val="TCK_121"/>
      <sheetName val="Tong_CK1"/>
      <sheetName val="[IBASE2_XLSѝTNHNoi1"/>
      <sheetName val="So_sanh1"/>
      <sheetName val="Heso_3-2004_(3)1"/>
      <sheetName val="Luong_(2)1"/>
      <sheetName val="heso_T31"/>
      <sheetName val="heso_T41"/>
      <sheetName val="heso_T51"/>
      <sheetName val="Heso_T61"/>
      <sheetName val="Heso_T71"/>
      <sheetName val="Heso_T81"/>
      <sheetName val="Heso_T91"/>
      <sheetName val="Heso_2-20041"/>
      <sheetName val="Heso_3-20041"/>
      <sheetName val="Heso_3-2004_(2)1"/>
      <sheetName val="Co~g_hop_1,5x1,51"/>
      <sheetName val="_KQTH_quy_hoach_1351"/>
      <sheetName val="Bao_cao_KQTH_quy_hoach_1351"/>
      <sheetName val="T_K_H_T_T51"/>
      <sheetName val="T_K_T71"/>
      <sheetName val="TK_T61"/>
      <sheetName val="T_K_T51"/>
      <sheetName val="Bang_thong_ke_hang_ton1"/>
      <sheetName val="thong_ke_1"/>
      <sheetName val="T_KT041"/>
      <sheetName val="Xaylap_1"/>
      <sheetName val="Nhan_cong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CT_031"/>
      <sheetName val="TH_031"/>
      <sheetName val="ql_(2)1"/>
      <sheetName val="bcth_05-041"/>
      <sheetName val="baocao_05-041"/>
      <sheetName val="THT_nam_041"/>
      <sheetName val="Coc_61"/>
      <sheetName val="Deo_nai1"/>
      <sheetName val="CKD_than1"/>
      <sheetName val="nhan_su1"/>
      <sheetName val="luong_cty1"/>
      <sheetName val="CTT_Thong_nhat1"/>
      <sheetName val="CTT_Nui_beo1"/>
      <sheetName val="CTT_cao_son1"/>
      <sheetName val="CTT_Khe_cham1"/>
      <sheetName val="XNxlva_sxthanKCII1"/>
      <sheetName val="Cam_Y_ut_KC1"/>
      <sheetName val="CTxay_lap_mo_CP1"/>
      <sheetName val="tô_rôiDY1"/>
      <sheetName val="THU_T121"/>
      <sheetName val="lapdap_TB_"/>
      <sheetName val="[IBASE2_XLS뭝êm283-Km284"/>
      <sheetName val="HD_CTrinh11"/>
      <sheetName val="HD_benA1"/>
      <sheetName val="Theodoi_HD1"/>
      <sheetName val="Theodoi_HD_(2)1"/>
      <sheetName val="PXKTLo_Thien_V_14A"/>
      <sheetName val="V14_phu"/>
      <sheetName val="Via_16_Lthien"/>
      <sheetName val="CV_dej_ngoai_TCT_(2)"/>
      <sheetName val="CV_di_ngoai_to_g_(2)"/>
      <sheetName val="So_g_trai"/>
      <sheetName val="heet9"/>
      <sheetName val="De_ai_Thuc_Tap"/>
      <sheetName val="_ngan"/>
      <sheetName val="_loi"/>
      <sheetName val="VtuHaTheSauTBABenThuy1_Ш2)"/>
      <sheetName val="K252_K9и"/>
      <sheetName val="Cong_tron_D7'"/>
      <sheetName val="Material_(2)"/>
      <sheetName val="Tonf_hop"/>
      <sheetName val="Bieu_2a"/>
      <sheetName val="Sat_tron"/>
      <sheetName val="Cong_tron_D100Cong_tron_D150"/>
      <sheetName val="_GT_CPhi_tung_dot1"/>
      <sheetName val="Sat_L"/>
      <sheetName val="So_lieu"/>
      <sheetName val="tt_chu_dong"/>
      <sheetName val="Tinh_j+cvi"/>
      <sheetName val="Tinh_MoP"/>
      <sheetName val="III_10__Road"/>
      <sheetName val="PHU_LUC2"/>
      <sheetName val="Luong_T2-06"/>
      <sheetName val="luong_T1-06"/>
      <sheetName val="mau_(2)"/>
      <sheetName val="Luong_T_hop_T2+T1-2006"/>
      <sheetName val="luong_T12"/>
      <sheetName val="TK_711"/>
      <sheetName val="TK_632"/>
      <sheetName val="Chi_tiet_511"/>
      <sheetName val="TK_342_(_thue_T_C_)"/>
      <sheetName val="Phat_sinh_2005"/>
      <sheetName val="TK_341vay_dai_han_"/>
      <sheetName val="TK_214"/>
      <sheetName val="TK_212"/>
      <sheetName val="Chi_tiet_TK_211"/>
      <sheetName val="TK_154"/>
      <sheetName val="Chi_tiet_TK_152"/>
      <sheetName val="Can_Doi_TK"/>
      <sheetName val="TK_152"/>
      <sheetName val="Chung_tu_ghi_so_"/>
      <sheetName val="TK_142"/>
      <sheetName val="TK_133"/>
      <sheetName val="Chi_tiet_TK131"/>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Bien_ban_Nthu_GK"/>
      <sheetName val="T__Ly_HD_giao_khoan_"/>
      <sheetName val="Hop_dong_giao_khoan"/>
      <sheetName val="giay_tam_ung_"/>
      <sheetName val="Bang_ke_T_toan_"/>
      <sheetName val="Hoa_don_ban_hang_"/>
      <sheetName val="Bang_phan_bo_tien_luong_2005"/>
      <sheetName val="Bang_cham_cong_"/>
      <sheetName val="Bang_T_T_Luong_CB_chu_Chot2005"/>
      <sheetName val="Bang_T_T_luong_CN_lai_xe"/>
      <sheetName val="Bang_thanh_toan_luong_2005"/>
      <sheetName val="Nhan_cong_cho_CT_nam_2005"/>
      <sheetName val="Dinh_Muc_tieu_hao_VL_2005"/>
      <sheetName val="Dang_Ky_chi_tiet_KH_2005"/>
      <sheetName val="Bang_phan_bo_NVL_nam_2005"/>
      <sheetName val="Bang_phan_bo_K_Hao_2005"/>
      <sheetName val="Dang_Ky_Khau_hao_2005"/>
      <sheetName val="Phu_luc_so_3(_TNDN)"/>
      <sheetName val="PhuLuc_so_1(TNDN)"/>
      <sheetName val="Mau_so_04_TNDN"/>
      <sheetName val="Mau_so_02C"/>
      <sheetName val="Mau_so_02B"/>
      <sheetName val="Mau_so_02A"/>
      <sheetName val="Mau_01B"/>
      <sheetName val="To_khai_Mau_11"/>
      <sheetName val="Don_xin_khat_nop_thue_nam_04"/>
      <sheetName val="Su_dung_hoa_don_mau_26"/>
      <sheetName val="QToan_hoa_don_"/>
      <sheetName val="Mau_so_01"/>
      <sheetName val="Mau_so_02"/>
      <sheetName val="Chi_tiet_Mau_03_(_mua_vao_)"/>
      <sheetName val="Mau_so_03"/>
      <sheetName val="Mau_so_04"/>
      <sheetName val="Mau_05"/>
      <sheetName val="De_nghi_giai_dap_ve_thue_"/>
      <sheetName val="the_duc"/>
      <sheetName val="Bao_cao_thong_ke_"/>
      <sheetName val="Phieu_DTra_Van_Tai_(_01_TKe_)"/>
      <sheetName val="Thuchi_"/>
      <sheetName val="Summary_(USD)"/>
      <sheetName val="Summary_(VND)"/>
      <sheetName val="3rd_party"/>
      <sheetName val="interco_"/>
      <sheetName val="bang_thong_ke"/>
      <sheetName val="thanh_toan"/>
      <sheetName val="Sheet2_(2)"/>
      <sheetName val="Cong_ban_11yx1,2"/>
      <sheetName val="det_VP"/>
      <sheetName val="det_hn"/>
      <sheetName val="chi_Hieu"/>
      <sheetName val="c_thoa"/>
      <sheetName val="A_thanh_-_DL"/>
      <sheetName val="A_Tuyen"/>
      <sheetName val="_IBASE2_XLSѝTNHNoi"/>
      <sheetName val="_IBASE2_XLS}BHXH"/>
      <sheetName val="IBASE2_XLS"/>
      <sheetName val="qui_2-05"/>
      <sheetName val="qui_3-05"/>
      <sheetName val="T2-04_"/>
      <sheetName val="T4-04_"/>
      <sheetName val="T5-04__"/>
      <sheetName val="T6-04__"/>
      <sheetName val="QUY_II"/>
      <sheetName val="QUY_III"/>
      <sheetName val="QUY_IV"/>
      <sheetName val="QUY_I"/>
      <sheetName val="CA_NAM_04"/>
      <sheetName val="De_Tai_Vhuc_Tap"/>
      <sheetName val="TD_khao_sat"/>
      <sheetName val="So_quy"/>
      <sheetName val="Thang_12"/>
      <sheetName val="Thang_11"/>
      <sheetName val="Thang_10"/>
      <sheetName val="Thang_9"/>
      <sheetName val="Thang_8"/>
      <sheetName val="Thang_7"/>
      <sheetName val="Thang_6"/>
      <sheetName val="Thang_5"/>
      <sheetName val="Thang_4"/>
      <sheetName val="Thang_3"/>
      <sheetName val="Thang_2"/>
      <sheetName val="Thang_1"/>
      <sheetName val="Khau_hao"/>
      <sheetName val="lo_hang_1"/>
      <sheetName val="lo_hang_2"/>
      <sheetName val="Phan_bo_142"/>
      <sheetName val="Xuat_hang"/>
      <sheetName val="Can_doi"/>
      <sheetName val="Khoi_than_"/>
      <sheetName val="DTC"/>
      <sheetName val="Km282-Km?3"/>
      <sheetName val="tai_trong_&amp;_he_so_phan_bo_ngang"/>
      <sheetName val="gioi_thieu"/>
      <sheetName val="CV_di_trůng__tong"/>
      <sheetName val="Du_toan"/>
      <sheetName val="Linh_(2)"/>
      <sheetName val="tien_uong"/>
      <sheetName val="Bang_can_doi_"/>
      <sheetName val="Tinh_hinh_cat_lang"/>
      <sheetName val="Tinh_hinh_SX_phu"/>
      <sheetName val="Tinh_hinh_do_xop"/>
      <sheetName val="giai_he_2"/>
      <sheetName val="CHITIET_VL-NC"/>
      <sheetName val="DON_GIA"/>
      <sheetName val="Km282-Km"/>
      <sheetName val="[IBASE2_XLS?TNHNoi"/>
      <sheetName val="T11_06"/>
      <sheetName val="BC6tT52_("/>
      <sheetName val="chi_phi_cap_tien"/>
      <sheetName val="Phiếu_luân_chuyển"/>
      <sheetName val="IPC_0______2"/>
      <sheetName val="GIA_TRI-AGC"/>
      <sheetName val="THKL_NC"/>
      <sheetName val="GTKT_NTTD"/>
      <sheetName val="SS_NHÂN_CÔNG"/>
      <sheetName val="KL_NC"/>
      <sheetName val="Tiến_độ__Rev1_(phói_hợp)"/>
      <sheetName val="QDcua_TGD_(2)䚼˰"/>
      <sheetName val="CONG_TY"/>
      <sheetName val="OFFICE_TOWER"/>
      <sheetName val="KL_HSMT_tinh_thieu"/>
      <sheetName val="Bang_tra"/>
      <sheetName val="CAL_"/>
      <sheetName val="TYPE-B_평균H"/>
      <sheetName val="ELEMENT_SUM"/>
      <sheetName val="pile_and_pile_cap"/>
      <sheetName val="tien_"/>
      <sheetName val="BTHDT_TBA_x000a_"/>
      <sheetName val="200000000헾】"/>
      <sheetName val="NKC6"/>
      <sheetName val="bcth 05-0"/>
      <sheetName val="ND"/>
      <sheetName val="BT_x0016_"/>
      <sheetName val="NK_x0016_"/>
      <sheetName val="NK"/>
      <sheetName val="BT"/>
      <sheetName val="BTÜ"/>
      <sheetName val="KPI"/>
      <sheetName val="Ranking data"/>
      <sheetName val="QԘ"/>
      <sheetName val="PHAT-SINH"/>
      <sheetName val="Package1"/>
      <sheetName val="pHAN CON_x0005_"/>
      <sheetName val="Tke"/>
      <sheetName val="Sheet"/>
      <sheetName val="TLG Type"/>
      <sheetName val="KABPREIS"/>
      <sheetName val="DSTP"/>
      <sheetName val="PTDM"/>
      <sheetName val="KABPREIS.XLS"/>
      <sheetName val="dg-VTu"/>
      <sheetName val="Thang_x0005_"/>
      <sheetName val="Other(data)"/>
      <sheetName val="ChiTie_x001c_"/>
      <sheetName val="assy1"/>
      <sheetName val="Sales"/>
      <sheetName val="負荷15XX"/>
      <sheetName val="Detail"/>
      <sheetName val="?_x0000__x0000_0_x0000__x0000__x0000__x0000__x0000__x0000__x0000__x0000__x0000__x0000__x0000__x0000__x0000__x0000__x0000__x001d_[IBASE2.XLS"/>
      <sheetName val="BTHDT_TBA_x000d_??THXL_DZcaothe"/>
      <sheetName val="ESTI_1"/>
      <sheetName val="Km282-Km_x0003__x0000__x0005_"/>
      <sheetName val="Thangþ"/>
      <sheetName val="Thang_x001c_"/>
      <sheetName val="schedule"/>
      <sheetName val="Thang("/>
      <sheetName val="#REF"/>
      <sheetName val="K25_x0005__x0000__x0000__x0000_"/>
      <sheetName val="K25"/>
      <sheetName val="dtxl"/>
      <sheetName val="_x0016_PPN"/>
      <sheetName val="OPERATING HEAD"/>
      <sheetName val="31.12.01"/>
      <sheetName val="Packing type 2"/>
      <sheetName val="TABLE"/>
      <sheetName val="GIA"/>
      <sheetName val="Mercer Sub Family"/>
      <sheetName val="Instructions"/>
      <sheetName val="Price list"/>
      <sheetName val="Thông tin khách hàng"/>
      <sheetName val="Master list"/>
      <sheetName val="Tables"/>
      <sheetName val="Local Supplỉer list"/>
      <sheetName val="Information"/>
      <sheetName val="Danh muc NVL"/>
      <sheetName val="DOTBud"/>
      <sheetName val="511-FAST"/>
      <sheetName val="NPL_FUJI"/>
      <sheetName val="生Ｄａｔａ１"/>
      <sheetName val="2002"/>
      <sheetName val="OIL"/>
      <sheetName val="Original+CC"/>
      <sheetName val="head_code"/>
      <sheetName val="SUMMARY"/>
      <sheetName val="資料_700部品点数設定"/>
      <sheetName val="Config"/>
      <sheetName val="(9.30) IP"/>
      <sheetName val="Original_CC"/>
      <sheetName val="CTdo_luong_GDSP1"/>
      <sheetName val="Dong_bac1"/>
      <sheetName val="Cac_cang_UT_mua_than_Dong_bac1"/>
      <sheetName val="cua_hang_vtu1"/>
      <sheetName val="Khach_hang_le_1"/>
      <sheetName val="nhat_ky_51"/>
      <sheetName val="cac_cong_ty_van_tai1"/>
      <sheetName val="chuong_phu"/>
      <sheetName val="THANG7_"/>
      <sheetName val="phuong_aL_1"/>
      <sheetName val="socai200-6tc"/>
      <sheetName val="ChiTie"/>
      <sheetName val="Thang"/>
      <sheetName val="?0[IBASE2_XLS"/>
      <sheetName val="BTHDT_TBA_x000a_??THXL_DZcaothe"/>
      <sheetName val="TK1#3"/>
      <sheetName val="karylengkap"/>
      <sheetName val="Thang "/>
      <sheetName val="CN-QV FG"/>
      <sheetName val="CN-QV RM"/>
      <sheetName val="PHAV R.M"/>
      <sheetName val="PHAV F.G"/>
      <sheetName val="TOA R.M"/>
      <sheetName val="TOA F.G"/>
      <sheetName val="CVN R.M"/>
      <sheetName val="CVN F.G"/>
      <sheetName val="DENSO R.M"/>
      <sheetName val="DENSO F.G"/>
      <sheetName val="SATO RM"/>
      <sheetName val="SATO F.G"/>
      <sheetName val="bangluonU"/>
      <sheetName val="bangluon_x0005_"/>
      <sheetName val="Strt Archi"/>
      <sheetName val="OB12 % Margin"/>
      <sheetName val="NHAP"/>
      <sheetName val="U.P List"/>
      <sheetName val="静圧"/>
      <sheetName val="C. NEW BLDG-PLUMBING WORK"/>
      <sheetName val="LEGEND"/>
      <sheetName val="PART_DISCOUNT"/>
      <sheetName val="QDcua TGD (0)"/>
      <sheetName val="NKChung "/>
      <sheetName val="Packing_type_2"/>
      <sheetName val="Bang_can_doi_1"/>
      <sheetName val="Tinh_hinh_cat_lang1"/>
      <sheetName val="Tinh_hinh_SX_phu1"/>
      <sheetName val="Tinh_hinh_do_xop1"/>
      <sheetName val="Khac_DP1"/>
      <sheetName val="Khoi_than_1"/>
      <sheetName val="Luu_goc1"/>
      <sheetName val="km22+93_86-km22+121_861"/>
      <sheetName val="km22+177_14-km22+205_641"/>
      <sheetName val="Bang_20-251"/>
      <sheetName val="km22+267_96-km22+283_961"/>
      <sheetName val="km22+304_31-km22+344_311"/>
      <sheetName val="km22+460_92-km22+614_571"/>
      <sheetName val="km22+671_78-km22+713_321"/>
      <sheetName val="Packing_type_21"/>
      <sheetName val="CVden_ngoai_TCT_(1)2"/>
      <sheetName val="CV_den_ngoai_TCT_(2)2"/>
      <sheetName val="CV_den_ngoai_TCT_(3)2"/>
      <sheetName val="QDcua_TGD2"/>
      <sheetName val="QD_cua_HDQT2"/>
      <sheetName val="QD_cua_HDQT_(2)2"/>
      <sheetName val="CV_di_ngoai_tong2"/>
      <sheetName val="CV_di_ngoai_tong_(2)2"/>
      <sheetName val="To_trinh2"/>
      <sheetName val="Giao_nhiem_vu2"/>
      <sheetName val="QDcua_TGD_(2)2"/>
      <sheetName val="Thong_tu2"/>
      <sheetName val="CV_di_trong__tong2"/>
      <sheetName val="nghi_dinh-CP2"/>
      <sheetName val="CV_den_trong_tong2"/>
      <sheetName val="lapdat_TB_2"/>
      <sheetName val="TNghiªm_TB_2"/>
      <sheetName val="VËt_liÖu2"/>
      <sheetName val="Lap_®at_®iÖn2"/>
      <sheetName val="TNghiÖm_VL2"/>
      <sheetName val="th_2"/>
      <sheetName val="tien_luong2"/>
      <sheetName val="KHVt_2"/>
      <sheetName val="KHVt_XL2"/>
      <sheetName val="KHVt_XLT42"/>
      <sheetName val="142201-T1_2"/>
      <sheetName val="142201-T2-th_2"/>
      <sheetName val="142201-T3-th_2"/>
      <sheetName val="142201-T4-th__2"/>
      <sheetName val="Thep_be2"/>
      <sheetName val="Thep_than2"/>
      <sheetName val="Thep_xa_mu2"/>
      <sheetName val="T_K_H_T_T52"/>
      <sheetName val="T_K_T72"/>
      <sheetName val="TK_T62"/>
      <sheetName val="T_K_T52"/>
      <sheetName val="Bang_thong_ke_hang_ton2"/>
      <sheetName val="thong_ke_2"/>
      <sheetName val="T_KT042"/>
      <sheetName val="Kluong_phu2"/>
      <sheetName val="Lan_can2"/>
      <sheetName val="Ho_lan2"/>
      <sheetName val="Coc_tieu2"/>
      <sheetName val="Bien_bao2"/>
      <sheetName val="Op_mai_2742"/>
      <sheetName val="Op_mai_2752"/>
      <sheetName val="Op_mai_2762"/>
      <sheetName val="Op_mai_2772"/>
      <sheetName val="Op_mai_2782"/>
      <sheetName val="Op_mai_2792"/>
      <sheetName val="Op_mai_2802"/>
      <sheetName val="Op_mai_2812"/>
      <sheetName val="Op_mai_2822"/>
      <sheetName val="Op_mai_2832"/>
      <sheetName val="Op_mai_2842"/>
      <sheetName val="Op_mai2"/>
      <sheetName val="thkl_(2)2"/>
      <sheetName val="long_tec2"/>
      <sheetName val="TK_1122"/>
      <sheetName val="TK_1312"/>
      <sheetName val="TK_1412"/>
      <sheetName val="TK_1532"/>
      <sheetName val="TK_2112"/>
      <sheetName val="TK_2422"/>
      <sheetName val="TK_3342"/>
      <sheetName val="TK_5112"/>
      <sheetName val="TK_5152"/>
      <sheetName val="TK_9112"/>
      <sheetName val="Song_trai2"/>
      <sheetName val="Dinh+ha_nha2"/>
      <sheetName val="NG_k2"/>
      <sheetName val="VtuHaTheSauTBABenThuy1_(2)2"/>
      <sheetName val="T_so_thay_doi2"/>
      <sheetName val="b_THchitietDZCT2"/>
      <sheetName val="b_THchitietTBA2"/>
      <sheetName val="Khao_sat2"/>
      <sheetName val="TT_khao_sat2"/>
      <sheetName val="_t52"/>
      <sheetName val="t_42"/>
      <sheetName val="_t3_2"/>
      <sheetName val="_TH3312"/>
      <sheetName val="_Minh_ha2"/>
      <sheetName val="_Ha_Tay2"/>
      <sheetName val="_Vinhphuc2"/>
      <sheetName val="_Nbinh2"/>
      <sheetName val="_QVinh2"/>
      <sheetName val="_TW12"/>
      <sheetName val="Km274_-_Km2752"/>
      <sheetName val="Km275_-_Km2762"/>
      <sheetName val="Km276_-_Km2772"/>
      <sheetName val="Km277_-_Km278_2"/>
      <sheetName val="Km278_-_Km2792"/>
      <sheetName val="Km279_-_Km2802"/>
      <sheetName val="Km280_-_Km2812"/>
      <sheetName val="Km281_-_Km2822"/>
      <sheetName val="Km282_-_Km2832"/>
      <sheetName val="Km283_-_Km2842"/>
      <sheetName val="Km284_-_Km2852"/>
      <sheetName val="Tong_hop_Matduong2"/>
      <sheetName val="Cong_D752"/>
      <sheetName val="Cong_D1002"/>
      <sheetName val="Cong_D1502"/>
      <sheetName val="Cong_2D1502"/>
      <sheetName val="Cong_ban_0,7x0,72"/>
      <sheetName val="Cong_ban_0,8x0,82"/>
      <sheetName val="Cong_ban_1x12"/>
      <sheetName val="Cong_ban_1x1,22"/>
      <sheetName val="Cong_ban_1,5x1,52"/>
      <sheetName val="Cong_ban_2x1,52"/>
      <sheetName val="Cong_ban_2x22"/>
      <sheetName val="Tong_hop2"/>
      <sheetName val="Tong_hop_(2)2"/>
      <sheetName val="Cong_cu2"/>
      <sheetName val="Cot_thep2"/>
      <sheetName val="Cong_tron_D752"/>
      <sheetName val="Cong_tron_D1002"/>
      <sheetName val="Cong_tron_D1502"/>
      <sheetName val="Cong_tron_2D1502"/>
      <sheetName val="Cong_ban_1,0x1,02"/>
      <sheetName val="Cong_ban_1,0x1,22"/>
      <sheetName val="Cong_hop_1,5x1,52"/>
      <sheetName val="Cong_hop_2,0x1,52"/>
      <sheetName val="Cong_hop_2,0x2,02"/>
      <sheetName val="CDSL_(2)2"/>
      <sheetName val="KQKD02-2_(2)2"/>
      <sheetName val="KQKD-2_(2)2"/>
      <sheetName val="KQKD_thu20042"/>
      <sheetName val="phan_tich_DG2"/>
      <sheetName val="gia_vat_lieu2"/>
      <sheetName val="gia_xe_may2"/>
      <sheetName val="gia_nhan_cong2"/>
      <sheetName val="HHVt_2"/>
      <sheetName val="F_ThanhTri2"/>
      <sheetName val="F_Gialam2"/>
      <sheetName val="TH_dam2"/>
      <sheetName val="SX_dam2"/>
      <sheetName val="LD_dam2"/>
      <sheetName val="Bang_gia_VL2"/>
      <sheetName val="Gia_NC2"/>
      <sheetName val="Gia_may2"/>
      <sheetName val="Trich_Ngang2"/>
      <sheetName val="Danh_sach_Rieng2"/>
      <sheetName val="Dia_Diem_Thuc_Tap2"/>
      <sheetName val="De_Tai_Thuc_Tap2"/>
      <sheetName val="Dancau-Q_Ninh2"/>
      <sheetName val="BaTrieu-L_son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Tay_ninh2"/>
      <sheetName val="A_Duc2"/>
      <sheetName val="giai_thich2"/>
      <sheetName val="DT_-_Ro2"/>
      <sheetName val="TH_-_Ro_2"/>
      <sheetName val="GDT_-_Ro2"/>
      <sheetName val="DT_-_TB2"/>
      <sheetName val="TH_-_TB2"/>
      <sheetName val="GDT_-_TB2"/>
      <sheetName val="DT_-_NT2"/>
      <sheetName val="TH_-_NT2"/>
      <sheetName val="GDT_-_NT2"/>
      <sheetName val="SCT_Cong_trinh2"/>
      <sheetName val="06-2003_(2)2"/>
      <sheetName val="CDPS_6tc2"/>
      <sheetName val="SCT_Nha_thau2"/>
      <sheetName val="socai2003_(6tc)dp2"/>
      <sheetName val="socai2003_(6tc)2"/>
      <sheetName val="CDPS_6tc_(2)2"/>
      <sheetName val="TH_du_toan_2"/>
      <sheetName val="Du_toan_2"/>
      <sheetName val="C_Tinh2"/>
      <sheetName val="CT_032"/>
      <sheetName val="TH_032"/>
      <sheetName val="Don_gia_CPM2"/>
      <sheetName val="Tong_Thieu_HD_cac_CT-20012"/>
      <sheetName val="VL_thieu_HD_-_20012"/>
      <sheetName val="Tong_thieu_HD_cac_CT_-_20022"/>
      <sheetName val="Lan_trai2"/>
      <sheetName val="Van_chuyen2"/>
      <sheetName val="HDong_VC2"/>
      <sheetName val="ThieuHD_nam_20012"/>
      <sheetName val="Bang_TH2"/>
      <sheetName val="Tong_Chinh2"/>
      <sheetName val="So_sanh2"/>
      <sheetName val="Xaylap_2"/>
      <sheetName val="Nhan_cong2"/>
      <sheetName val="_KQTH_quy_hoach_1352"/>
      <sheetName val="Bao_cao_KQTH_quy_hoach_1352"/>
      <sheetName val="Co~g_hop_1,5x1,52"/>
      <sheetName val="T03_-_032"/>
      <sheetName val="THL_T032"/>
      <sheetName val="TTBC_T032"/>
      <sheetName val="Luong_noi_Bo_-_T32"/>
      <sheetName val="Tong_hop_-_T32"/>
      <sheetName val="Thuong_Quy_32"/>
      <sheetName val="Phu_cap_trach_nhiem2"/>
      <sheetName val="CV_di_trong__dong2"/>
      <sheetName val="BC_TH_CK_(2)2"/>
      <sheetName val="BC_TH_CK2"/>
      <sheetName val="BC6tT19_food2"/>
      <sheetName val="BC6tT18_-_Food2"/>
      <sheetName val="BCCK_42"/>
      <sheetName val="BCFood-_T162"/>
      <sheetName val="BCFood-_T152"/>
      <sheetName val="BCFood-_T142"/>
      <sheetName val="BCFood-_T132"/>
      <sheetName val="TH_CK22"/>
      <sheetName val="BC6tT52_(3)2"/>
      <sheetName val="BC6tT52_(2)2"/>
      <sheetName val="TCK_122"/>
      <sheetName val="Tong_CK2"/>
      <sheetName val="DOANH_SO2"/>
      <sheetName val="BD-SINH_VIEN2"/>
      <sheetName val="[IBASE2_XLSѝTNHNoi2"/>
      <sheetName val="ql_(2)2"/>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Heso_3-2004_(3)2"/>
      <sheetName val="Luong_(2)2"/>
      <sheetName val="heso_T32"/>
      <sheetName val="heso_T42"/>
      <sheetName val="heso_T52"/>
      <sheetName val="Heso_T62"/>
      <sheetName val="Heso_T72"/>
      <sheetName val="Heso_T82"/>
      <sheetName val="Heso_T92"/>
      <sheetName val="Heso_2-20042"/>
      <sheetName val="Heso_3-20042"/>
      <sheetName val="Heso_3-2004_(2)2"/>
      <sheetName val="GIA_NUOC2"/>
      <sheetName val="GIA_DIEN_THOAI2"/>
      <sheetName val="GIA_DIEN2"/>
      <sheetName val="chiet_tinh_XD2"/>
      <sheetName val="Triet_T2"/>
      <sheetName val="Phan_tich_gia2"/>
      <sheetName val="pHAN_CONG2"/>
      <sheetName val="GIA_XD2"/>
      <sheetName val="Nhap_lieu2"/>
      <sheetName val="Tien_dien2"/>
      <sheetName val="Thue_GTGT2"/>
      <sheetName val="THT_nam_042"/>
      <sheetName val="nhan_su2"/>
      <sheetName val="luong_cty2"/>
      <sheetName val="Coc_62"/>
      <sheetName val="Deo_nai2"/>
      <sheetName val="CKD_than2"/>
      <sheetName val="CTT_Thong_nhat2"/>
      <sheetName val="CTT_Nui_beo2"/>
      <sheetName val="CTT_cao_son2"/>
      <sheetName val="CTT_Khe_cham2"/>
      <sheetName val="XNxlva_sxthanKCII2"/>
      <sheetName val="Cam_Y_ut_KC2"/>
      <sheetName val="CTxay_lap_mo_CP2"/>
      <sheetName val="CTdo_luong_GDSP2"/>
      <sheetName val="Bang_can_doi_2"/>
      <sheetName val="Tinh_hinh_cat_lang2"/>
      <sheetName val="Tinh_hinh_SX_phu2"/>
      <sheetName val="Tinh_hinh_do_xop2"/>
      <sheetName val="bcth_05-042"/>
      <sheetName val="baocao_05-042"/>
      <sheetName val="Dong_bac2"/>
      <sheetName val="Cac_cang_UT_mua_than_Dong_bac2"/>
      <sheetName val="cua_hang_vtu2"/>
      <sheetName val="Khach_hang_le_2"/>
      <sheetName val="nhat_ky_52"/>
      <sheetName val="cac_cong_ty_van_tai2"/>
      <sheetName val="Khac_DP2"/>
      <sheetName val="Khoi_than_2"/>
      <sheetName val="tô_rôiDY2"/>
      <sheetName val="Luu_goc2"/>
      <sheetName val="km22+93_86-km22+121_862"/>
      <sheetName val="km22+177_14-km22+205_642"/>
      <sheetName val="Bang_20-252"/>
      <sheetName val="km22+267_96-km22+283_962"/>
      <sheetName val="km22+304_31-km22+344_312"/>
      <sheetName val="km22+460_92-km22+614_572"/>
      <sheetName val="km22+671_78-km22+713_322"/>
      <sheetName val="Packing_type_22"/>
      <sheetName val="FD"/>
      <sheetName val="GI"/>
      <sheetName val="EE (3)"/>
      <sheetName val="PAVEMENT"/>
      <sheetName val="TRAFFIC"/>
      <sheetName val="O6"/>
      <sheetName val="Bill of Qty MEP"/>
      <sheetName val="ctTBA"/>
      <sheetName val="Ｎｏ.13"/>
      <sheetName val="차액보증"/>
      <sheetName val="VE Estimate"/>
      <sheetName val="Base M&amp;E"/>
      <sheetName val="Villa A"/>
      <sheetName val="_IBASE2.XLS䁝BC6tT17"/>
      <sheetName val="DI_ESTI"/>
      <sheetName val="HRG BHN"/>
      <sheetName val="전기"/>
      <sheetName val="Thuc thanh"/>
      <sheetName val="個案9411"/>
      <sheetName val="I-KAMAR"/>
      <sheetName val="DON GIA TRAM (3)"/>
      <sheetName val="HaoPhi"/>
      <sheetName val="갑지"/>
      <sheetName val="Generalofact"/>
      <sheetName val="cover page format"/>
      <sheetName val="00-Pipe Schedule for QS rev01"/>
      <sheetName val="Gtable(19)"/>
      <sheetName val="Furnitures"/>
      <sheetName val="Project Management"/>
      <sheetName val="Breakdown"/>
      <sheetName val="MATK"/>
      <sheetName val="P.M(Monitoring Sche)"/>
      <sheetName val="Lab Sche (Summary)."/>
      <sheetName val="Settings"/>
      <sheetName val="Translation"/>
      <sheetName val="Official"/>
      <sheetName val="BTÐ"/>
      <sheetName val="0803 by Dept"/>
      <sheetName val="FP_PT"/>
      <sheetName val="CD2000"/>
      <sheetName val="ngoc"/>
      <sheetName val="TongHopNX"/>
      <sheetName val="DMKhachHang"/>
      <sheetName val="DTNV"/>
      <sheetName val="FCTCalculationSheet"/>
      <sheetName val="Data Sheet"/>
      <sheetName val="P.BAN"/>
      <sheetName val="Makekup"/>
      <sheetName val="TH gia dt"/>
      <sheetName val="TH VL, NC, DDHT Thanhphuoc"/>
      <sheetName val="CANDOI"/>
      <sheetName val="Nhap VT oto"/>
      <sheetName val="[IBASE2.XLS][IBASE2.XLS]°:nh"/>
      <sheetName val="BTHDT_TBA_x000a_THXL_DZcaothe"/>
      <sheetName val="GIA 뭼U绤/"/>
      <sheetName val="GIA 뭼U穴_x0012_"/>
      <sheetName val="GIA 뭼U竄-"/>
      <sheetName val="GIA 뭼U禔."/>
      <sheetName val="GIA 뭼U忕ち"/>
      <sheetName val="Km282-Km_x0003_3"/>
      <sheetName val="Y_BA"/>
      <sheetName val="_x0005_"/>
      <sheetName val="thong ke"/>
      <sheetName val="Soqu_x0005_"/>
      <sheetName val="tien uong"/>
      <sheetName val="T6-99 _x0012_[IBASE2.XLS]T"/>
      <sheetName val="T4-99_x0005_T5-99"/>
      <sheetName val="DMT"/>
      <sheetName val="Soqu_x0005_"/>
      <sheetName val="Km282-Km 3"/>
      <sheetName val=" "/>
      <sheetName val="Soqu "/>
      <sheetName val="Km83-嘀m28ｄ"/>
      <sheetName val="CCPS_x0005_"/>
      <sheetName val="HD"/>
      <sheetName val="BTHDT_TBA_x000d_THXL_DZcaothe"/>
      <sheetName val="Cong tron D100_x000e_Cong tron D150"/>
      <sheetName val="KQKD_x0005_"/>
      <sheetName val="BC6tT52 ("/>
      <sheetName val="QLo4㔀읎ԯ"/>
      <sheetName val="CDPS 6t"/>
      <sheetName val="Cong tron۬100"/>
      <sheetName val="QLo4԰"/>
      <sheetName val="?0_x001d_[IBASE2.XLS"/>
      <sheetName val="Km282-Km_x0003__x0005_"/>
      <sheetName val="K25_x0005_"/>
      <sheetName val="200000000_x0005_"/>
      <sheetName val="????_x0013__x000e_[IBA"/>
      <sheetName val="17??_x0004_??"/>
      <sheetName val="Phu cap trach n_x0005_"/>
      <sheetName val="QDcua HDQD"/>
      <sheetName val="GIA 뭼U"/>
      <sheetName val="K&amp;D02-2 (2)"/>
      <sheetName val="Candoi-60-342"/>
      <sheetName val="DN"/>
      <sheetName val="HDong ԰_x0000_"/>
      <sheetName val="c¨"/>
      <sheetName val="cØ"/>
      <sheetName val="Klukng phu"/>
      <sheetName val="THA"/>
      <sheetName val="BTHCT"/>
      <sheetName val="VL1(Phu Luong)"/>
      <sheetName val="TONG HOP VL-NC TT"/>
      <sheetName val="CHITIET VL-NC-TT -1p"/>
      <sheetName val="TDTKP1"/>
      <sheetName val="KPVC-BD "/>
      <sheetName val="dongia (2)"/>
      <sheetName val="NKì"/>
      <sheetName val="PL"/>
      <sheetName val="Output"/>
      <sheetName val="6_Data"/>
      <sheetName val="1_Hướng dẫn sử dụng"/>
      <sheetName val="Parametri"/>
      <sheetName val="Tohop1(a_x0007_"/>
      <sheetName val="Six"/>
      <sheetName val="封皮"/>
      <sheetName val="MI2A-A"/>
      <sheetName val="MI3"/>
      <sheetName val="MI20(1)"/>
      <sheetName val="HT mua USD"/>
      <sheetName val="oper0402MAT&gt;=0"/>
      <sheetName val="Km277 %_x0000_Km278 "/>
      <sheetName val="Cost Center "/>
      <sheetName val="Up to 2002"/>
      <sheetName val="74上"/>
      <sheetName val="Ｐ１"/>
      <sheetName val="Master"/>
      <sheetName val="Dinh_ha_nha1"/>
      <sheetName val="_tuanM1"/>
      <sheetName val="[IBASE2_XLS_Tong_hop_Matduong1"/>
      <sheetName val="CHI_T121"/>
      <sheetName val="THU_T111"/>
      <sheetName val="CHI_T111"/>
      <sheetName val="THU_T101"/>
      <sheetName val="CHI_T101"/>
      <sheetName val="THU_T91"/>
      <sheetName val="CHI_T91"/>
      <sheetName val="THU_T81"/>
      <sheetName val="CHI_T81"/>
      <sheetName val="chi_phi_cap_tien1"/>
      <sheetName val="BC§_20011"/>
      <sheetName val="BBC§_20021"/>
      <sheetName val="TSC§_20011"/>
      <sheetName val="TSc®_20021"/>
      <sheetName val="BaTrieu-L_con1"/>
      <sheetName val="EDT_-_Ro1"/>
      <sheetName val="KHVô_XL1"/>
      <sheetName val="TD_khao_sat1"/>
      <sheetName val="[IBASE2_XLS}BHXH1"/>
      <sheetName val="chuong_phu1"/>
      <sheetName val="THANG7_1"/>
      <sheetName val="THANG_111"/>
      <sheetName val="THANG_121"/>
      <sheetName val="phuong_aL_11"/>
      <sheetName val="[IBASE2_XLS䁝BC6tT171"/>
      <sheetName val="TK__TK1"/>
      <sheetName val="Thang_41"/>
      <sheetName val="De_Tai_Vhuc_Tap1"/>
      <sheetName val="02_11"/>
      <sheetName val="2_11"/>
      <sheetName val="2_31"/>
      <sheetName val="02_31"/>
      <sheetName val="B_011"/>
      <sheetName val="B_031"/>
      <sheetName val="D_131"/>
      <sheetName val="[IBASE2_XLS?TNHNoi1"/>
      <sheetName val="(9_30)_IP"/>
      <sheetName val="CN-QV_FG"/>
      <sheetName val="CN-QV_RM"/>
      <sheetName val="PHAV_R_M"/>
      <sheetName val="PHAV_F_G"/>
      <sheetName val="TOA_R_M"/>
      <sheetName val="TOA_F_G"/>
      <sheetName val="CVN_R_M"/>
      <sheetName val="CVN_F_G"/>
      <sheetName val="DENSO_R_M"/>
      <sheetName val="DENSO_F_G"/>
      <sheetName val="SATO_RM"/>
      <sheetName val="SATO_F_G"/>
      <sheetName val="CVden_ngoai_TCT_(1)3"/>
      <sheetName val="CV_den_ngoai_TCT_(2)3"/>
      <sheetName val="CV_den_ngoai_TCT_(3)3"/>
      <sheetName val="QDcua_TGD3"/>
      <sheetName val="QD_cua_HDQT3"/>
      <sheetName val="QD_cua_HDQT_(2)3"/>
      <sheetName val="CV_di_ngoai_tong3"/>
      <sheetName val="CV_di_ngoai_tong_(2)3"/>
      <sheetName val="To_trinh3"/>
      <sheetName val="Giao_nhiem_vu3"/>
      <sheetName val="QDcua_TGD_(2)3"/>
      <sheetName val="Thong_tu3"/>
      <sheetName val="CV_di_trong__tong3"/>
      <sheetName val="nghi_dinh-CP3"/>
      <sheetName val="CV_den_trong_tong3"/>
      <sheetName val="GIA_NUOC3"/>
      <sheetName val="GIA_DIEN_THOAI3"/>
      <sheetName val="GIA_DIEN3"/>
      <sheetName val="chiet_tinh_XD3"/>
      <sheetName val="Triet_T3"/>
      <sheetName val="Phan_tich_gia3"/>
      <sheetName val="pHAN_CONG3"/>
      <sheetName val="GIA_XD3"/>
      <sheetName val="lapdat_TB_3"/>
      <sheetName val="TNghiªm_TB_3"/>
      <sheetName val="VËt_liÖu3"/>
      <sheetName val="Lap_®at_®iÖn3"/>
      <sheetName val="TNghiÖm_VL3"/>
      <sheetName val="th_3"/>
      <sheetName val="tien_luong3"/>
      <sheetName val="KHVt_3"/>
      <sheetName val="KHVt_XL3"/>
      <sheetName val="KHVt_XLT43"/>
      <sheetName val="Thep_be3"/>
      <sheetName val="Thep_than3"/>
      <sheetName val="Thep_xa_mu3"/>
      <sheetName val="142201-T1_3"/>
      <sheetName val="142201-T2-th_3"/>
      <sheetName val="142201-T3-th_3"/>
      <sheetName val="142201-T4-th__3"/>
      <sheetName val="_t53"/>
      <sheetName val="t_43"/>
      <sheetName val="_t3_3"/>
      <sheetName val="_TH3313"/>
      <sheetName val="_Minh_ha3"/>
      <sheetName val="_Ha_Tay3"/>
      <sheetName val="_Vinhphuc3"/>
      <sheetName val="_Nbinh3"/>
      <sheetName val="_QVinh3"/>
      <sheetName val="_TW13"/>
      <sheetName val="T_so_thay_doi3"/>
      <sheetName val="b_THchitietDZCT3"/>
      <sheetName val="b_THchitietTBA3"/>
      <sheetName val="Khao_sat3"/>
      <sheetName val="TT_khao_sat3"/>
      <sheetName val="Kluong_phu3"/>
      <sheetName val="Lan_can3"/>
      <sheetName val="Ho_lan3"/>
      <sheetName val="Coc_tieu3"/>
      <sheetName val="Bien_bao3"/>
      <sheetName val="Op_mai_2743"/>
      <sheetName val="Op_mai_2753"/>
      <sheetName val="Op_mai_2763"/>
      <sheetName val="Op_mai_2773"/>
      <sheetName val="Op_mai_2783"/>
      <sheetName val="Op_mai_2793"/>
      <sheetName val="Op_mai_2803"/>
      <sheetName val="Op_mai_2813"/>
      <sheetName val="Op_mai_2823"/>
      <sheetName val="Op_mai_2833"/>
      <sheetName val="Op_mai_2843"/>
      <sheetName val="Op_mai3"/>
      <sheetName val="Song_trai3"/>
      <sheetName val="Dinh+ha_nha3"/>
      <sheetName val="NG_k3"/>
      <sheetName val="Km274_-_Km2753"/>
      <sheetName val="Km275_-_Km2763"/>
      <sheetName val="Km276_-_Km2773"/>
      <sheetName val="Km277_-_Km278_3"/>
      <sheetName val="Km278_-_Km2793"/>
      <sheetName val="Km279_-_Km2803"/>
      <sheetName val="Km280_-_Km2813"/>
      <sheetName val="Km281_-_Km2823"/>
      <sheetName val="Km282_-_Km2833"/>
      <sheetName val="Km283_-_Km2843"/>
      <sheetName val="Km284_-_Km2853"/>
      <sheetName val="Tong_hop_Matduong3"/>
      <sheetName val="Cong_D753"/>
      <sheetName val="Cong_D1003"/>
      <sheetName val="Cong_D1503"/>
      <sheetName val="Cong_2D1503"/>
      <sheetName val="Cong_ban_0,7x0,73"/>
      <sheetName val="Cong_ban_0,8x0,83"/>
      <sheetName val="Cong_ban_1x13"/>
      <sheetName val="Cong_ban_1x1,23"/>
      <sheetName val="Cong_ban_1,5x1,53"/>
      <sheetName val="Cong_ban_2x1,53"/>
      <sheetName val="Cong_ban_2x23"/>
      <sheetName val="Tong_hop3"/>
      <sheetName val="Tong_hop_(2)3"/>
      <sheetName val="Cong_cu3"/>
      <sheetName val="Cot_thep3"/>
      <sheetName val="Cong_tron_D753"/>
      <sheetName val="Cong_tron_D1003"/>
      <sheetName val="Cong_tron_D1503"/>
      <sheetName val="Cong_tron_2D1503"/>
      <sheetName val="Cong_ban_1,0x1,03"/>
      <sheetName val="Cong_ban_1,0x1,23"/>
      <sheetName val="Cong_hop_1,5x1,53"/>
      <sheetName val="Cong_hop_2,0x1,53"/>
      <sheetName val="Cong_hop_2,0x2,03"/>
      <sheetName val="thkl_(2)3"/>
      <sheetName val="long_tec3"/>
      <sheetName val="Trich_Ngang3"/>
      <sheetName val="Danh_sach_Rieng3"/>
      <sheetName val="Dia_Diem_Thuc_Tap3"/>
      <sheetName val="De_Tai_Thuc_Tap3"/>
      <sheetName val="CDSL_(2)3"/>
      <sheetName val="TK_1123"/>
      <sheetName val="TK_1313"/>
      <sheetName val="TK_1413"/>
      <sheetName val="TK_1533"/>
      <sheetName val="TK_2113"/>
      <sheetName val="TK_2423"/>
      <sheetName val="TK_3343"/>
      <sheetName val="TK_5113"/>
      <sheetName val="TK_5153"/>
      <sheetName val="TK_9113"/>
      <sheetName val="KQKD02-2_(2)3"/>
      <sheetName val="KQKD-2_(2)3"/>
      <sheetName val="KQKD_thu20043"/>
      <sheetName val="VtuHaTheSauTBABenThuy1_(2)3"/>
      <sheetName val="T_K_H_T_T53"/>
      <sheetName val="T_K_T73"/>
      <sheetName val="TK_T63"/>
      <sheetName val="T_K_T53"/>
      <sheetName val="Bang_thong_ke_hang_ton3"/>
      <sheetName val="thong_ke_3"/>
      <sheetName val="T_KT043"/>
      <sheetName val="Coc_63"/>
      <sheetName val="Deo_nai3"/>
      <sheetName val="CKD_than3"/>
      <sheetName val="CTT_Thong_nhat3"/>
      <sheetName val="CTT_Nui_beo3"/>
      <sheetName val="CTT_cao_son3"/>
      <sheetName val="CTT_Khe_cham3"/>
      <sheetName val="XNxlva_sxthanKCII3"/>
      <sheetName val="Cam_Y_ut_KC3"/>
      <sheetName val="CTxay_lap_mo_CP3"/>
      <sheetName val="CTdo_luong_GDSP3"/>
      <sheetName val="Dong_bac3"/>
      <sheetName val="Cac_cang_UT_mua_than_Dong_bac3"/>
      <sheetName val="cua_hang_vtu3"/>
      <sheetName val="Khach_hang_le_3"/>
      <sheetName val="nhat_ky_53"/>
      <sheetName val="cac_cong_ty_van_t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F_ThanhTri3"/>
      <sheetName val="F_Gialam3"/>
      <sheetName val="TH_dam3"/>
      <sheetName val="SX_dam3"/>
      <sheetName val="LD_dam3"/>
      <sheetName val="Bang_gia_VL3"/>
      <sheetName val="Gia_NC3"/>
      <sheetName val="Gia_may3"/>
      <sheetName val="phan_tich_DG3"/>
      <sheetName val="gia_vat_lieu3"/>
      <sheetName val="gia_xe_may3"/>
      <sheetName val="gia_nhan_cong3"/>
      <sheetName val="SCT_Cong_trinh3"/>
      <sheetName val="06-2003_(2)3"/>
      <sheetName val="CDPS_6tc3"/>
      <sheetName val="SCT_Nha_thau3"/>
      <sheetName val="socai2003_(6tc)dp3"/>
      <sheetName val="socai2003_(6tc)3"/>
      <sheetName val="CDPS_6tc_(2)3"/>
      <sheetName val="Dancau-Q_Ninh3"/>
      <sheetName val="BaTrieu-L_son3"/>
      <sheetName val="Don_gia_CPM3"/>
      <sheetName val="Tong_Thieu_HD_cac_CT-20013"/>
      <sheetName val="VL_thieu_HD_-_20013"/>
      <sheetName val="Tong_thieu_HD_cac_CT_-_20023"/>
      <sheetName val="Lan_trai3"/>
      <sheetName val="Van_chuyen3"/>
      <sheetName val="HDong_VC3"/>
      <sheetName val="ThieuHD_nam_20013"/>
      <sheetName val="Bang_TH3"/>
      <sheetName val="Tong_Chinh3"/>
      <sheetName val="Xaylap_3"/>
      <sheetName val="Nhan_cong3"/>
      <sheetName val="giai_thich3"/>
      <sheetName val="DT_-_Ro3"/>
      <sheetName val="TH_-_Ro_3"/>
      <sheetName val="GDT_-_Ro3"/>
      <sheetName val="DT_-_TB3"/>
      <sheetName val="TH_-_TB3"/>
      <sheetName val="GDT_-_TB3"/>
      <sheetName val="DT_-_NT3"/>
      <sheetName val="TH_-_NT3"/>
      <sheetName val="GDT_-_NT3"/>
      <sheetName val="CV_di_trong__dong3"/>
      <sheetName val="Nhap_lieu3"/>
      <sheetName val="BC_TH_CK_(2)3"/>
      <sheetName val="BC_TH_CK3"/>
      <sheetName val="BC6tT19_food3"/>
      <sheetName val="BC6tT18_-_Food3"/>
      <sheetName val="BCCK_43"/>
      <sheetName val="BCFood-_T163"/>
      <sheetName val="BCFood-_T153"/>
      <sheetName val="BCFood-_T143"/>
      <sheetName val="BCFood-_T133"/>
      <sheetName val="TH_CK23"/>
      <sheetName val="BC6tT52_(3)3"/>
      <sheetName val="BC6tT52_(2)3"/>
      <sheetName val="TCK_123"/>
      <sheetName val="Tong_CK3"/>
      <sheetName val="DOANH_SO3"/>
      <sheetName val="BD-SINH_VIEN3"/>
      <sheetName val="T03_-_033"/>
      <sheetName val="THL_T033"/>
      <sheetName val="TTBC_T033"/>
      <sheetName val="Luong_noi_Bo_-_T33"/>
      <sheetName val="Tong_hop_-_T33"/>
      <sheetName val="Thuong_Quy_33"/>
      <sheetName val="Phu_cap_trach_nhiem3"/>
      <sheetName val="Tay_ninh3"/>
      <sheetName val="A_Duc3"/>
      <sheetName val="[IBASE2_XLSѝTNHNoi3"/>
      <sheetName val="So_sanh3"/>
      <sheetName val="HHVt_3"/>
      <sheetName val="TH_du_toan_3"/>
      <sheetName val="Du_toan_3"/>
      <sheetName val="C_Tinh3"/>
      <sheetName val="Co~g_hop_1,5x1,53"/>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Thang_42"/>
      <sheetName val="_tuanM2"/>
      <sheetName val="Dinh_ha_nha2"/>
      <sheetName val="[IBASE2_XLS}BHXH2"/>
      <sheetName val="[IBASE2_XLS䁝BC6tT172"/>
      <sheetName val="HD_CTrinh12"/>
      <sheetName val="HD_benA2"/>
      <sheetName val="Theodoi_HD2"/>
      <sheetName val="Theodoi_HD_(2)2"/>
      <sheetName val="_GT_CPhi_tung_dot2"/>
      <sheetName val="[IBASE2_XLS_Tong_hop_Matduong2"/>
      <sheetName val="THU_T122"/>
      <sheetName val="CHI_T122"/>
      <sheetName val="THU_T112"/>
      <sheetName val="CHI_T112"/>
      <sheetName val="THU_T102"/>
      <sheetName val="CHI_T102"/>
      <sheetName val="THU_T92"/>
      <sheetName val="CHI_T92"/>
      <sheetName val="THU_T82"/>
      <sheetName val="CHI_T82"/>
      <sheetName val="chi_phi_cap_tien2"/>
      <sheetName val="BC§_20012"/>
      <sheetName val="BBC§_20022"/>
      <sheetName val="TSC§_20012"/>
      <sheetName val="TSc®_20022"/>
      <sheetName val="BaTrieu-L_con2"/>
      <sheetName val="EDT_-_Ro2"/>
      <sheetName val="KHVô_XL2"/>
      <sheetName val="TD_khao_sat2"/>
      <sheetName val="chuong_phu2"/>
      <sheetName val="THANG7_2"/>
      <sheetName val="THANG_112"/>
      <sheetName val="THANG_122"/>
      <sheetName val="phuong_aL_12"/>
      <sheetName val="TK__TK2"/>
      <sheetName val="De_Tai_Vhuc_Tap2"/>
      <sheetName val="02_12"/>
      <sheetName val="2_12"/>
      <sheetName val="2_32"/>
      <sheetName val="02_32"/>
      <sheetName val="B_012"/>
      <sheetName val="B_032"/>
      <sheetName val="D_132"/>
      <sheetName val="[IBASE2_XLS?TNHNoi2"/>
      <sheetName val="(9_30)_IP1"/>
      <sheetName val="Cong_hop_2,0ࡸ2,01"/>
      <sheetName val="Sat_tron1"/>
      <sheetName val="Cong_tron_D7'1"/>
      <sheetName val="2_741"/>
      <sheetName val="CN-QV_FG1"/>
      <sheetName val="CN-QV_RM1"/>
      <sheetName val="PHAV_R_M1"/>
      <sheetName val="PHAV_F_G1"/>
      <sheetName val="TOA_R_M1"/>
      <sheetName val="TOA_F_G1"/>
      <sheetName val="CVN_R_M1"/>
      <sheetName val="CVN_F_G1"/>
      <sheetName val="DENSO_R_M1"/>
      <sheetName val="DENSO_F_G1"/>
      <sheetName val="SATO_RM1"/>
      <sheetName val="SATO_F_G1"/>
      <sheetName val="A_Tien_-laphu"/>
      <sheetName val="A_Thang-_laphu"/>
      <sheetName val="A_Dong"/>
      <sheetName val="27-7_NB"/>
      <sheetName val="xn_5"/>
      <sheetName val="PKD_X20"/>
      <sheetName val="da_giay_SG"/>
      <sheetName val="dagiay_XK"/>
      <sheetName val="DK_Dong_xuan"/>
      <sheetName val="chu_Ton"/>
      <sheetName val="minh_tri"/>
      <sheetName val="viet_huy"/>
      <sheetName val="thanh_ha"/>
      <sheetName val="O_Su"/>
      <sheetName val="A_Ha-DL"/>
      <sheetName val="Vinh_oanh"/>
      <sheetName val="chi_Thuy"/>
      <sheetName val="chu_Hong"/>
      <sheetName val="thuy-_may"/>
      <sheetName val="vu_yen"/>
      <sheetName val="PPN"/>
      <sheetName val="OPERATING_HEAD"/>
      <sheetName val="31_12_01"/>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nphuocb_4"/>
      <sheetName val="bcth_05-0"/>
      <sheetName val="ESTI_"/>
      <sheetName val="TB_Grouping"/>
      <sheetName val="Balance_Sheet"/>
      <sheetName val="ct_luong_"/>
      <sheetName val="Nhap_6T"/>
      <sheetName val="Ranking_data"/>
      <sheetName val="pHAN_CON"/>
      <sheetName val="Km277_%Km278_"/>
      <sheetName val="ポンプ作動耐久回数検討"/>
      <sheetName val="LKVL-CK-HT-GD1"/>
      <sheetName val="giathanh1"/>
      <sheetName val="lam-moi"/>
      <sheetName val="gtrinh"/>
      <sheetName val="thao-go"/>
      <sheetName val="DONGIA"/>
      <sheetName val="TONGKE-HT"/>
      <sheetName val="phuluc1"/>
      <sheetName val="THPDMoi  (2)"/>
      <sheetName val="t-h HA THE"/>
      <sheetName val="TH XL"/>
      <sheetName val="TONGKE3p "/>
      <sheetName val="Tiepdia"/>
      <sheetName val="CHITIET VL-NC-TT-3p"/>
      <sheetName val="TDTKP"/>
      <sheetName val="VCV-BE-TONG"/>
      <sheetName val="ｺﾝY条件BD"/>
      <sheetName val="HDþ"/>
      <sheetName val="BTHDT_TBA_x000d__x0000__x0000_T"/>
      <sheetName val="BTHDT_TBA_x000d___THXL_DZcaothe"/>
      <sheetName val="BTHDT_TBA_x000a__x0000__x0000_T"/>
      <sheetName val="Stationary"/>
      <sheetName val="BTHDT_TBA "/>
      <sheetName val="nam2004"/>
      <sheetName val="Lookup Tables"/>
      <sheetName val="CT Thang Mo"/>
      <sheetName val="CT  PL"/>
      <sheetName val="142201_x0005__x0000__x0000_"/>
      <sheetName val="Dropdow list"/>
      <sheetName val="Links"/>
      <sheetName val="Lead"/>
      <sheetName val="Px1"/>
      <sheetName val="Px2"/>
      <sheetName val="MTO REV.0"/>
      <sheetName val="[IBASE2.XLSULuongT2"/>
      <sheetName val="SOban"/>
      <sheetName val="MHH"/>
      <sheetName val="HDmua "/>
      <sheetName val="OT"/>
      <sheetName val="PAGE1"/>
      <sheetName val="Master schedule"/>
      <sheetName val="mc 2006 &amp; 09"/>
      <sheetName val="mc 2006 &amp; 57 &amp; 09"/>
      <sheetName val="生B715適用検討一覧"/>
      <sheetName val="Solieudien"/>
      <sheetName val="DS tong"/>
      <sheetName val="TH-Dien"/>
      <sheetName val="c5"/>
      <sheetName val="c_x0008_"/>
      <sheetName val="Part data"/>
      <sheetName val="Vender Data"/>
      <sheetName val="#REF!"/>
      <sheetName val="入力ｼｰﾄ"/>
      <sheetName val="DIACHI"/>
      <sheetName val="mng"/>
      <sheetName val="CC"/>
      <sheetName val="C100-KICK"/>
      <sheetName val="Ｍss.４Ｒ要員"/>
      <sheetName val="県別ﾏﾙﾁ"/>
      <sheetName val="名簿データ"/>
      <sheetName val="モデル賃金"/>
      <sheetName val="Source"/>
      <sheetName val="Form"/>
      <sheetName val="NV"/>
      <sheetName val="SBD-Phach"/>
      <sheetName val="01pl"/>
      <sheetName val="Ca._x0000_"/>
      <sheetName val="BS"/>
      <sheetName val="FX FWD KS"/>
      <sheetName val="ma"/>
      <sheetName val="food0402AMT&gt;=0"/>
      <sheetName val="1A.Muc-tieu Cty"/>
      <sheetName val="매출계획대실적"/>
      <sheetName val="TH_CPNVL"/>
      <sheetName val="DC"/>
      <sheetName val="Bieu do"/>
      <sheetName val="CusotmerVendorGroup"/>
      <sheetName val="メニュー"/>
      <sheetName val="LK PHIEU (2)"/>
      <sheetName val="材料表用リスト"/>
      <sheetName val="端子リスト"/>
      <sheetName val="NhKy-Thg"/>
      <sheetName val="Reference"/>
      <sheetName val="Mavt"/>
      <sheetName val="KHVô Xx"/>
      <sheetName val="Gia thanh"/>
      <sheetName val="Solieu"/>
      <sheetName val="USdd"/>
      <sheetName val="USdcs"/>
      <sheetName val="USdcq"/>
      <sheetName val="Luc"/>
      <sheetName val="Tongke"/>
      <sheetName val="Lietke"/>
      <sheetName val="CDay"/>
      <sheetName val="Catalog"/>
      <sheetName val="K2"/>
      <sheetName val="Coog ban 0,7x0,7"/>
      <sheetName val="0("/>
      <sheetName val="0v"/>
      <sheetName val="0"/>
      <sheetName val="OM"/>
      <sheetName val="T12_06"/>
      <sheetName val="det_VP1"/>
      <sheetName val="det_hn1"/>
      <sheetName val="chi_Hieu1"/>
      <sheetName val="c_thoa1"/>
      <sheetName val="A_thanh_-_DL1"/>
      <sheetName val="A_Tuyen1"/>
      <sheetName val="A_Tien_-laphu1"/>
      <sheetName val="T11_061"/>
      <sheetName val="T12_061"/>
      <sheetName val="Ca_D"/>
      <sheetName val="H_long"/>
      <sheetName val="C_Mong"/>
      <sheetName val="M_Phu"/>
      <sheetName val="T_Son"/>
      <sheetName val="V_Don"/>
      <sheetName val="Y_Kien"/>
      <sheetName val="V_Quang"/>
      <sheetName val="Q_Lam"/>
      <sheetName val="T_Coc"/>
      <sheetName val="D_Nghia"/>
      <sheetName val="P_Phu"/>
      <sheetName val="P_Lai"/>
      <sheetName val="N_Xuyen"/>
      <sheetName val="H_quan"/>
      <sheetName val="S_Dang"/>
      <sheetName val="tô_rôiDY3"/>
      <sheetName val="bang_so_sanh_tong_hop_(_PA_cho3"/>
      <sheetName val="dang_ap_dung3"/>
      <sheetName val="bang_tong_hop_(dang_huong)3"/>
      <sheetName val="ql_(2)3"/>
      <sheetName val="Heso_3-2004_(3)3"/>
      <sheetName val="Luong_(2)3"/>
      <sheetName val="heso_T33"/>
      <sheetName val="heso_T43"/>
      <sheetName val="heso_T53"/>
      <sheetName val="Heso_T63"/>
      <sheetName val="Heso_T73"/>
      <sheetName val="Heso_T83"/>
      <sheetName val="Heso_T93"/>
      <sheetName val="Heso_2-20043"/>
      <sheetName val="Heso_3-20043"/>
      <sheetName val="Heso_3-2004_(2)3"/>
      <sheetName val="_KQTH_quy_hoach_1353"/>
      <sheetName val="Bao_cao_KQTH_quy_hoach_1353"/>
      <sheetName val="CT_033"/>
      <sheetName val="TH_033"/>
      <sheetName val="bcth_05-043"/>
      <sheetName val="baocao_05-043"/>
      <sheetName val="Tien_dien3"/>
      <sheetName val="Thue_GTGT3"/>
      <sheetName val="Cong_hop_2,0ࡸ2,02"/>
      <sheetName val="For_Summary2"/>
      <sheetName val="For_Summary(KG)2"/>
      <sheetName val="PP_Cloth2"/>
      <sheetName val="Mix-PP_Cloth2"/>
      <sheetName val="Material_Price-PP2"/>
      <sheetName val="Ca_D2"/>
      <sheetName val="H_long2"/>
      <sheetName val="C_Mong2"/>
      <sheetName val="M_Phu2"/>
      <sheetName val="T_Son2"/>
      <sheetName val="V_Don2"/>
      <sheetName val="Y_Kien2"/>
      <sheetName val="V_Quang2"/>
      <sheetName val="Q_Lam2"/>
      <sheetName val="T_Coc2"/>
      <sheetName val="D_Nghia2"/>
      <sheetName val="P_Phu2"/>
      <sheetName val="P_Lai2"/>
      <sheetName val="N_Xuyen2"/>
      <sheetName val="H_quan2"/>
      <sheetName val="S_Dang2"/>
      <sheetName val="Tuan_1_012"/>
      <sheetName val="Tuan_3_01_2"/>
      <sheetName val="Tuan_5_06_2"/>
      <sheetName val="Tuan_6_06__2"/>
      <sheetName val="Tuan_7_06_2"/>
      <sheetName val="Tuan_7_06__(2)2"/>
      <sheetName val="Tuan10,06_2"/>
      <sheetName val="Tuan11,06__2"/>
      <sheetName val="Bao_cao_DD_31_3_062"/>
      <sheetName val="Bao_cao_DD_30_4_062"/>
      <sheetName val="For_Summary1"/>
      <sheetName val="For_Summary(KG)1"/>
      <sheetName val="PP_Cloth1"/>
      <sheetName val="Mix-PP_Cloth1"/>
      <sheetName val="Material_Price-PP1"/>
      <sheetName val="Ca_D1"/>
      <sheetName val="H_long1"/>
      <sheetName val="C_Mong1"/>
      <sheetName val="M_Phu1"/>
      <sheetName val="T_Son1"/>
      <sheetName val="V_Don1"/>
      <sheetName val="Y_Kien1"/>
      <sheetName val="V_Quang1"/>
      <sheetName val="Q_Lam1"/>
      <sheetName val="T_Coc1"/>
      <sheetName val="D_Nghia1"/>
      <sheetName val="P_Phu1"/>
      <sheetName val="P_Lai1"/>
      <sheetName val="N_Xuyen1"/>
      <sheetName val="H_quan1"/>
      <sheetName val="S_Dang1"/>
      <sheetName val="Tuan_1_011"/>
      <sheetName val="Tuan_3_01_1"/>
      <sheetName val="Tuan_5_06_1"/>
      <sheetName val="Tuan_6_06__1"/>
      <sheetName val="Tuan_7_06_1"/>
      <sheetName val="Tuan_7_06__(2)1"/>
      <sheetName val="Tuan10,06_1"/>
      <sheetName val="Tuan11,06__1"/>
      <sheetName val="Bao_cao_DD_31_3_061"/>
      <sheetName val="Bao_cao_DD_30_4_061"/>
      <sheetName val="Tkedo_x0009__x0000__x0007__x0000_"/>
      <sheetName val="܀ऀఀ܀"/>
      <sheetName val="Tkedo _x0000__x0007__x0000_"/>
      <sheetName val="Dept.List"/>
      <sheetName val="Statement"/>
      <sheetName val="˜Ünh m÷c"/>
      <sheetName val="Income Statement"/>
      <sheetName val="TRBANG"/>
      <sheetName val="CVden_ngoai_TCT_(1)6"/>
      <sheetName val="CV_den_ngoai_TCT_(2)6"/>
      <sheetName val="CV_den_ngoai_TCT_(3)6"/>
      <sheetName val="QDcua_TGD6"/>
      <sheetName val="QD_cua_HDQT6"/>
      <sheetName val="QD_cua_HDQT_(2)6"/>
      <sheetName val="CV_di_ngoai_tong6"/>
      <sheetName val="CV_di_ngoai_tong_(2)6"/>
      <sheetName val="To_trinh6"/>
      <sheetName val="Giao_nhiem_vu6"/>
      <sheetName val="QDcua_TGD_(2)6"/>
      <sheetName val="Thong_tu6"/>
      <sheetName val="CV_di_trong__tong6"/>
      <sheetName val="nghi_dinh-CP6"/>
      <sheetName val="CV_den_trong_tong6"/>
      <sheetName val="lapdat_TB_6"/>
      <sheetName val="TNghiªm_TB_6"/>
      <sheetName val="VËt_liÖu6"/>
      <sheetName val="Lap_®at_®iÖn6"/>
      <sheetName val="TNghiÖm_VL6"/>
      <sheetName val="th_6"/>
      <sheetName val="tien_luong6"/>
      <sheetName val="KHVt_6"/>
      <sheetName val="KHVt_XL6"/>
      <sheetName val="KHVt_XLT46"/>
      <sheetName val="142201-T1_6"/>
      <sheetName val="142201-T2-th_6"/>
      <sheetName val="142201-T3-th_6"/>
      <sheetName val="142201-T4-th__6"/>
      <sheetName val="Thep_be6"/>
      <sheetName val="Thep_than6"/>
      <sheetName val="Thep_xa_mu6"/>
      <sheetName val="_t56"/>
      <sheetName val="t_46"/>
      <sheetName val="_t3_6"/>
      <sheetName val="_TH3316"/>
      <sheetName val="_Minh_ha6"/>
      <sheetName val="_Ha_Tay6"/>
      <sheetName val="_Vinhphuc6"/>
      <sheetName val="_Nbinh6"/>
      <sheetName val="_QVinh6"/>
      <sheetName val="_TW16"/>
      <sheetName val="Kluong_phu6"/>
      <sheetName val="Lan_can6"/>
      <sheetName val="Ho_lan6"/>
      <sheetName val="Coc_tieu6"/>
      <sheetName val="Bien_bao6"/>
      <sheetName val="Op_mai_2746"/>
      <sheetName val="Op_mai_2756"/>
      <sheetName val="Op_mai_2766"/>
      <sheetName val="Op_mai_2776"/>
      <sheetName val="Op_mai_2786"/>
      <sheetName val="Op_mai_2796"/>
      <sheetName val="Op_mai_2806"/>
      <sheetName val="Op_mai_2816"/>
      <sheetName val="Op_mai_2826"/>
      <sheetName val="Op_mai_2836"/>
      <sheetName val="Op_mai_2846"/>
      <sheetName val="Op_mai6"/>
      <sheetName val="T_so_thay_doi6"/>
      <sheetName val="b_THchitietDZCT6"/>
      <sheetName val="b_THchitietTBA6"/>
      <sheetName val="Khao_sat6"/>
      <sheetName val="TT_khao_sat6"/>
      <sheetName val="T_K_H_T_T56"/>
      <sheetName val="T_K_T76"/>
      <sheetName val="TK_T66"/>
      <sheetName val="T_K_T56"/>
      <sheetName val="Bang_thong_ke_hang_ton6"/>
      <sheetName val="thong_ke_6"/>
      <sheetName val="T_KT046"/>
      <sheetName val="VtuHaTheSauTBABenThuy1_(2)6"/>
      <sheetName val="GIA_NUOC6"/>
      <sheetName val="GIA_DIEN_THOAI6"/>
      <sheetName val="GIA_DIEN6"/>
      <sheetName val="chiet_tinh_XD6"/>
      <sheetName val="Triet_T6"/>
      <sheetName val="Phan_tich_gia6"/>
      <sheetName val="pHAN_CONG6"/>
      <sheetName val="GIA_XD6"/>
      <sheetName val="CDSL_(2)6"/>
      <sheetName val="Km274_-_Km2756"/>
      <sheetName val="Km275_-_Km2766"/>
      <sheetName val="Km276_-_Km2776"/>
      <sheetName val="Km277_-_Km278_6"/>
      <sheetName val="Km278_-_Km2796"/>
      <sheetName val="Km279_-_Km2806"/>
      <sheetName val="Km280_-_Km2816"/>
      <sheetName val="Km281_-_Km2826"/>
      <sheetName val="Km282_-_Km2836"/>
      <sheetName val="Km283_-_Km2846"/>
      <sheetName val="Km284_-_Km2856"/>
      <sheetName val="Tong_hop_Matduong6"/>
      <sheetName val="Cong_D756"/>
      <sheetName val="Cong_D1006"/>
      <sheetName val="Cong_D1506"/>
      <sheetName val="Cong_2D1506"/>
      <sheetName val="Cong_ban_0,7x0,76"/>
      <sheetName val="Cong_ban_0,8x0,86"/>
      <sheetName val="Cong_ban_1x16"/>
      <sheetName val="Cong_ban_1x1,26"/>
      <sheetName val="Cong_ban_1,5x1,56"/>
      <sheetName val="Cong_ban_2x1,56"/>
      <sheetName val="Cong_ban_2x26"/>
      <sheetName val="Tong_hop6"/>
      <sheetName val="Tong_hop_(2)6"/>
      <sheetName val="Cong_cu6"/>
      <sheetName val="Cot_thep6"/>
      <sheetName val="Cong_tron_D756"/>
      <sheetName val="Cong_tron_D1006"/>
      <sheetName val="Cong_tron_D1506"/>
      <sheetName val="Cong_tron_2D1506"/>
      <sheetName val="Cong_ban_1,0x1,06"/>
      <sheetName val="Cong_ban_1,0x1,26"/>
      <sheetName val="Cong_hop_1,5x1,56"/>
      <sheetName val="Cong_hop_2,0x1,56"/>
      <sheetName val="Cong_hop_2,0x2,06"/>
      <sheetName val="TK_1126"/>
      <sheetName val="TK_1316"/>
      <sheetName val="TK_1416"/>
      <sheetName val="TK_1536"/>
      <sheetName val="TK_2116"/>
      <sheetName val="TK_2426"/>
      <sheetName val="TK_3346"/>
      <sheetName val="TK_5116"/>
      <sheetName val="TK_5156"/>
      <sheetName val="TK_9116"/>
      <sheetName val="Song_trai6"/>
      <sheetName val="Dinh+ha_nha6"/>
      <sheetName val="NG_k6"/>
      <sheetName val="Trich_Ngang6"/>
      <sheetName val="Danh_sach_Rieng6"/>
      <sheetName val="Dia_Diem_Thuc_Tap6"/>
      <sheetName val="De_Tai_Thuc_Tap6"/>
      <sheetName val="thkl_(2)6"/>
      <sheetName val="long_tec6"/>
      <sheetName val="KQKD02-2_(2)6"/>
      <sheetName val="KQKD-2_(2)6"/>
      <sheetName val="KQKD_thu20046"/>
      <sheetName val="tô_rôiDY5"/>
      <sheetName val="F_ThanhTri6"/>
      <sheetName val="F_Gialam6"/>
      <sheetName val="TH_dam6"/>
      <sheetName val="SX_dam6"/>
      <sheetName val="LD_dam6"/>
      <sheetName val="Bang_gia_VL6"/>
      <sheetName val="Gia_NC6"/>
      <sheetName val="Gia_may6"/>
      <sheetName val="phan_tich_DG6"/>
      <sheetName val="gia_vat_lieu6"/>
      <sheetName val="gia_xe_may6"/>
      <sheetName val="gia_nhan_cong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Dancau-Q_Ninh6"/>
      <sheetName val="BaTrieu-L_son6"/>
      <sheetName val="HHVt_6"/>
      <sheetName val="Don_gia_CPM6"/>
      <sheetName val="Tong_Thieu_HD_cac_CT-20016"/>
      <sheetName val="VL_thieu_HD_-_20016"/>
      <sheetName val="Tong_thieu_HD_cac_CT_-_20026"/>
      <sheetName val="Lan_trai6"/>
      <sheetName val="Van_chuyen6"/>
      <sheetName val="HDong_VC6"/>
      <sheetName val="ThieuHD_nam_20016"/>
      <sheetName val="Bang_TH6"/>
      <sheetName val="Tong_Chinh6"/>
      <sheetName val="Tay_ninh6"/>
      <sheetName val="A_Duc6"/>
      <sheetName val="giai_thich6"/>
      <sheetName val="DT_-_Ro6"/>
      <sheetName val="TH_-_Ro_6"/>
      <sheetName val="GDT_-_Ro6"/>
      <sheetName val="DT_-_TB6"/>
      <sheetName val="TH_-_TB6"/>
      <sheetName val="GDT_-_TB6"/>
      <sheetName val="DT_-_NT6"/>
      <sheetName val="TH_-_NT6"/>
      <sheetName val="GDT_-_NT6"/>
      <sheetName val="Co~g_hop_1,5x1,56"/>
      <sheetName val="SCT_Cong_trinh6"/>
      <sheetName val="06-2003_(2)6"/>
      <sheetName val="CDPS_6tc6"/>
      <sheetName val="SCT_Nha_thau6"/>
      <sheetName val="socai2003_(6tc)dp6"/>
      <sheetName val="socai2003_(6tc)6"/>
      <sheetName val="CDPS_6tc_(2)6"/>
      <sheetName val="TH_du_toan_6"/>
      <sheetName val="Du_toan_6"/>
      <sheetName val="C_Tinh6"/>
      <sheetName val="Xaylap_6"/>
      <sheetName val="Nhan_cong6"/>
      <sheetName val="Heso_3-2004_(3)5"/>
      <sheetName val="Luong_(2)5"/>
      <sheetName val="heso_T35"/>
      <sheetName val="heso_T45"/>
      <sheetName val="heso_T55"/>
      <sheetName val="Heso_T65"/>
      <sheetName val="Heso_T75"/>
      <sheetName val="Heso_T85"/>
      <sheetName val="Heso_T95"/>
      <sheetName val="Heso_2-20045"/>
      <sheetName val="Heso_3-20045"/>
      <sheetName val="Heso_3-2004_(2)5"/>
      <sheetName val="So_sanh6"/>
      <sheetName val="Coc_66"/>
      <sheetName val="Deo_nai6"/>
      <sheetName val="CKD_than6"/>
      <sheetName val="CTT_Thong_nhat6"/>
      <sheetName val="CTT_Nui_beo6"/>
      <sheetName val="CTT_cao_son6"/>
      <sheetName val="CTT_Khe_cham6"/>
      <sheetName val="XNxlva_sxthanKCII6"/>
      <sheetName val="Cam_Y_ut_KC6"/>
      <sheetName val="CTxay_lap_mo_CP6"/>
      <sheetName val="CTdo_luong_GDSP6"/>
      <sheetName val="Dong_bac6"/>
      <sheetName val="Cac_cang_UT_mua_than_Dong_bac6"/>
      <sheetName val="cua_hang_vtu6"/>
      <sheetName val="Khach_hang_le_6"/>
      <sheetName val="nhat_ky_56"/>
      <sheetName val="cac_cong_ty_van_tai6"/>
      <sheetName val="T03_-_036"/>
      <sheetName val="THL_T036"/>
      <sheetName val="TTBC_T036"/>
      <sheetName val="Luong_noi_Bo_-_T36"/>
      <sheetName val="Tong_hop_-_T36"/>
      <sheetName val="Thuong_Quy_36"/>
      <sheetName val="Phu_cap_trach_nhiem6"/>
      <sheetName val="CV_di_trong__dong6"/>
      <sheetName val="BC_TH_CK_(2)6"/>
      <sheetName val="BC_TH_CK6"/>
      <sheetName val="BC6tT19_food6"/>
      <sheetName val="BC6tT18_-_Food6"/>
      <sheetName val="BCCK_46"/>
      <sheetName val="BCFood-_T166"/>
      <sheetName val="BCFood-_T156"/>
      <sheetName val="BCFood-_T146"/>
      <sheetName val="BCFood-_T136"/>
      <sheetName val="TH_CK26"/>
      <sheetName val="BC6tT52_(3)6"/>
      <sheetName val="BC6tT52_(2)6"/>
      <sheetName val="TCK_126"/>
      <sheetName val="Tong_CK6"/>
      <sheetName val="DOANH_SO6"/>
      <sheetName val="BD-SINH_VIEN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5"/>
      <sheetName val="dang_ap_dung5"/>
      <sheetName val="bang_tong_hop_(dang_huong)5"/>
      <sheetName val="bcth_05-045"/>
      <sheetName val="baocao_05-045"/>
      <sheetName val="ql_(2)5"/>
      <sheetName val="CT_035"/>
      <sheetName val="TH_035"/>
      <sheetName val="_KQTH_quy_hoach_1355"/>
      <sheetName val="Bao_cao_KQTH_quy_hoach_1355"/>
      <sheetName val="[IBASE2_XLSѝTNHNoi6"/>
      <sheetName val="Nhap_lieu6"/>
      <sheetName val="Tien_dien5"/>
      <sheetName val="Thue_GTGT5"/>
      <sheetName val="Luu_goc5"/>
      <sheetName val="km22+93_86-km22+121_865"/>
      <sheetName val="km22+177_14-km22+205_645"/>
      <sheetName val="Bang_20-255"/>
      <sheetName val="km22+267_96-km22+283_965"/>
      <sheetName val="km22+304_31-km22+344_315"/>
      <sheetName val="km22+460_92-km22+614_575"/>
      <sheetName val="km22+671_78-km22+713_325"/>
      <sheetName val="nhan_su5"/>
      <sheetName val="luong_cty5"/>
      <sheetName val="Dinh_ha_nha5"/>
      <sheetName val="_tuanM5"/>
      <sheetName val="[IBASE2_XLS_Tong_hop_Matduong5"/>
      <sheetName val="THU_T125"/>
      <sheetName val="CHI_T125"/>
      <sheetName val="THU_T115"/>
      <sheetName val="CHI_T115"/>
      <sheetName val="THU_T105"/>
      <sheetName val="CHI_T105"/>
      <sheetName val="THU_T95"/>
      <sheetName val="CHI_T95"/>
      <sheetName val="THU_T85"/>
      <sheetName val="CHI_T85"/>
      <sheetName val="THT_nam_045"/>
      <sheetName val="chi_phi_cap_tien5"/>
      <sheetName val="BC§_20015"/>
      <sheetName val="BBC§_20025"/>
      <sheetName val="TSC§_20015"/>
      <sheetName val="TSc®_20025"/>
      <sheetName val="BaTrieu-L_con5"/>
      <sheetName val="EDT_-_Ro5"/>
      <sheetName val="KHVô_XL5"/>
      <sheetName val="TD_khao_sat5"/>
      <sheetName val="[IBASE2_XLS}BHXH5"/>
      <sheetName val="chuong_phu5"/>
      <sheetName val="THANG7_5"/>
      <sheetName val="THANG_115"/>
      <sheetName val="THANG_125"/>
      <sheetName val="phuong_aL_15"/>
      <sheetName val="[IBASE2_XLS䁝BC6tT175"/>
      <sheetName val="Khac_DP5"/>
      <sheetName val="Khoi_than_5"/>
      <sheetName val="TK__TK5"/>
      <sheetName val="Thang_45"/>
      <sheetName val="HD_CTrinh15"/>
      <sheetName val="HD_benA5"/>
      <sheetName val="Theodoi_HD5"/>
      <sheetName val="Theodoi_HD_(2)5"/>
      <sheetName val="_GT_CPhi_tung_dot5"/>
      <sheetName val="Bang_can_doi_5"/>
      <sheetName val="De_Tai_Vhuc_Tap5"/>
      <sheetName val="02_15"/>
      <sheetName val="2_15"/>
      <sheetName val="2_35"/>
      <sheetName val="02_35"/>
      <sheetName val="B_015"/>
      <sheetName val="B_035"/>
      <sheetName val="D_135"/>
      <sheetName val="[IBASE2_XLS?TNHNoi5"/>
      <sheetName val="Tinh_hinh_cat_lang5"/>
      <sheetName val="Tinh_hinh_SX_phu5"/>
      <sheetName val="Tinh_hinh_do_xop5"/>
      <sheetName val="Cong_hop_2,0ࡸ2,04"/>
      <sheetName val="Sat_tron4"/>
      <sheetName val="(9_30)_IP4"/>
      <sheetName val="Cong_tron_D7'4"/>
      <sheetName val="2_744"/>
      <sheetName val="CN-QV_FG4"/>
      <sheetName val="CN-QV_RM4"/>
      <sheetName val="PHAV_R_M4"/>
      <sheetName val="PHAV_F_G4"/>
      <sheetName val="TOA_R_M4"/>
      <sheetName val="TOA_F_G4"/>
      <sheetName val="CVN_R_M4"/>
      <sheetName val="CVN_F_G4"/>
      <sheetName val="DENSO_R_M4"/>
      <sheetName val="DENSO_F_G4"/>
      <sheetName val="SATO_RM4"/>
      <sheetName val="SATO_F_G4"/>
      <sheetName val="Up_to_20022"/>
      <sheetName val="det_VP3"/>
      <sheetName val="det_hn3"/>
      <sheetName val="chi_Hieu3"/>
      <sheetName val="c_thoa3"/>
      <sheetName val="A_thanh_-_DL3"/>
      <sheetName val="A_Tuyen3"/>
      <sheetName val="A_Tien_-laphu3"/>
      <sheetName val="A_Thang-_laphu3"/>
      <sheetName val="A_Dong3"/>
      <sheetName val="27-7_NB3"/>
      <sheetName val="xn_53"/>
      <sheetName val="PKD_X203"/>
      <sheetName val="da_giay_SG3"/>
      <sheetName val="dagiay_XK3"/>
      <sheetName val="DK_Dong_xuan3"/>
      <sheetName val="chu_Ton3"/>
      <sheetName val="minh_tri3"/>
      <sheetName val="viet_huy3"/>
      <sheetName val="thanh_ha3"/>
      <sheetName val="O_Su3"/>
      <sheetName val="A_Ha-DL3"/>
      <sheetName val="Vinh_oanh3"/>
      <sheetName val="chi_Thuy3"/>
      <sheetName val="chu_Hong3"/>
      <sheetName val="thuy-_may3"/>
      <sheetName val="vu_yen3"/>
      <sheetName val="OPERATING_HEAD3"/>
      <sheetName val="31_12_013"/>
      <sheetName val="Tong_hop_xuat_kho_nvl3"/>
      <sheetName val="Xuat_kho3"/>
      <sheetName val="Tong_hop_so_lieu_tai_nhap_kho3"/>
      <sheetName val="tai_nhap_kho3"/>
      <sheetName val="Nhap_kho3"/>
      <sheetName val="Tong_ket_nhap_kho3"/>
      <sheetName val="Tong_ket3"/>
      <sheetName val="cac_ma_can_huy3"/>
      <sheetName val="Hang_hong3"/>
      <sheetName val="Tham_khao3"/>
      <sheetName val="hang_khong_co_packing3"/>
      <sheetName val="VtuHaTheSauTBABenThuy1_Ш2)3"/>
      <sheetName val="K252_K9и3"/>
      <sheetName val="nphuocb_43"/>
      <sheetName val="bcth_05-03"/>
      <sheetName val="ESTI_4"/>
      <sheetName val="THU_T73"/>
      <sheetName val="CHI_T73"/>
      <sheetName val="THU_T63"/>
      <sheetName val="CHI_T63"/>
      <sheetName val="THU_T53"/>
      <sheetName val="CHI_T53"/>
      <sheetName val="THU_T43"/>
      <sheetName val="CHI_T43"/>
      <sheetName val="THU_T33"/>
      <sheetName val="CHI_T33"/>
      <sheetName val="THU_T23"/>
      <sheetName val="CHI_T23"/>
      <sheetName val="THU_T15"/>
      <sheetName val="CHI_T15"/>
      <sheetName val="TB_Grouping3"/>
      <sheetName val="Balance_Sheet3"/>
      <sheetName val="CHITIET_VL-NC3"/>
      <sheetName val="DON_GIA3"/>
      <sheetName val="So_lieu3"/>
      <sheetName val="tt_chu_dong3"/>
      <sheetName val="Tinh_j+cvi3"/>
      <sheetName val="Tinh_MoP3"/>
      <sheetName val="giai_he_23"/>
      <sheetName val="ct_luong_3"/>
      <sheetName val="Nhap_6T3"/>
      <sheetName val="Ranking_data3"/>
      <sheetName val="GDMN_13"/>
      <sheetName val="May_khau3"/>
      <sheetName val="PXKT6Via_113"/>
      <sheetName val="PXKTLo_Thien_V_14A3"/>
      <sheetName val="V14_phu3"/>
      <sheetName val="Via_16_Lthien3"/>
      <sheetName val="mc_2006_&amp;_092"/>
      <sheetName val="mc_2006_&amp;_57_&amp;_092"/>
      <sheetName val="dongia_(2)2"/>
      <sheetName val="THPDMoi__(2)2"/>
      <sheetName val="t-h_HA_THE2"/>
      <sheetName val="CHITIET_VL-NC-TT_-1p2"/>
      <sheetName val="TONG_HOP_VL-NC_TT2"/>
      <sheetName val="TH_XL2"/>
      <sheetName val="TONGKE3p_2"/>
      <sheetName val="CHITIET_VL-NC-TT-3p2"/>
      <sheetName val="KPVC-BD_2"/>
      <sheetName val="Master_schedule2"/>
      <sheetName val="GDMN_22"/>
      <sheetName val="GDMN_32"/>
      <sheetName val="GDMN_42"/>
      <sheetName val="GDMN_52"/>
      <sheetName val="GDTH_12"/>
      <sheetName val="GDTH_22"/>
      <sheetName val="GDTH_32"/>
      <sheetName val="GDTH_42"/>
      <sheetName val="GDTH_52"/>
      <sheetName val="THCS_12"/>
      <sheetName val="THCS_22"/>
      <sheetName val="THCS_32"/>
      <sheetName val="THCS_42"/>
      <sheetName val="THCS_52"/>
      <sheetName val="THCS_62"/>
      <sheetName val="THPT_12"/>
      <sheetName val="THPT_22"/>
      <sheetName val="THPT_32"/>
      <sheetName val="THPT_42"/>
      <sheetName val="THPT_52"/>
      <sheetName val="THPT_62"/>
      <sheetName val="DH,CD,THCN_12"/>
      <sheetName val="DH,CD,THCN_22"/>
      <sheetName val="DH,CD,THCN_32"/>
      <sheetName val="GDKCQ_12"/>
      <sheetName val="GDKCQ_22"/>
      <sheetName val="_IBASE2_XLSѝTNHNoi3"/>
      <sheetName val="_IBASE2_XLS䁝BC6tT172"/>
      <sheetName val="BTHDT_TBA_x000a___THXL_DZcaothe"/>
      <sheetName val="_IBASE2_XLS}BHXH2"/>
      <sheetName val="_IBASE2_XLS_Tong_hop_Matduong2"/>
      <sheetName val="BTHDT_TBA_2"/>
      <sheetName val="DS_tong2"/>
      <sheetName val="CDSM_(2)2"/>
      <sheetName val="Cost_Center_2"/>
      <sheetName val="Part_data2"/>
      <sheetName val="Vender_Data2"/>
      <sheetName val="CVden_ngoai_TCT_(1)4"/>
      <sheetName val="CV_den_ngoai_TCT_(2)4"/>
      <sheetName val="CV_den_ngoai_TCT_(3)4"/>
      <sheetName val="QDcua_TGD4"/>
      <sheetName val="QD_cua_HDQT4"/>
      <sheetName val="QD_cua_HDQT_(2)4"/>
      <sheetName val="CV_di_ngoai_tong4"/>
      <sheetName val="CV_di_ngoai_tong_(2)4"/>
      <sheetName val="To_trinh4"/>
      <sheetName val="Giao_nhiem_vu4"/>
      <sheetName val="QDcua_TGD_(2)4"/>
      <sheetName val="Thong_tu4"/>
      <sheetName val="CV_di_trong__tong4"/>
      <sheetName val="nghi_dinh-CP4"/>
      <sheetName val="CV_den_trong_tong4"/>
      <sheetName val="lapdat_TB_4"/>
      <sheetName val="TNghiªm_TB_4"/>
      <sheetName val="VËt_liÖu4"/>
      <sheetName val="Lap_®at_®iÖn4"/>
      <sheetName val="TNghiÖm_VL4"/>
      <sheetName val="th_4"/>
      <sheetName val="tien_luong4"/>
      <sheetName val="KHVt_4"/>
      <sheetName val="KHVt_XL4"/>
      <sheetName val="KHVt_XLT44"/>
      <sheetName val="142201-T1_4"/>
      <sheetName val="142201-T2-th_4"/>
      <sheetName val="142201-T3-th_4"/>
      <sheetName val="142201-T4-th__4"/>
      <sheetName val="Thep_be4"/>
      <sheetName val="Thep_than4"/>
      <sheetName val="Thep_xa_mu4"/>
      <sheetName val="_t54"/>
      <sheetName val="t_44"/>
      <sheetName val="_t3_4"/>
      <sheetName val="_TH3314"/>
      <sheetName val="_Minh_ha4"/>
      <sheetName val="_Ha_Tay4"/>
      <sheetName val="_Vinhphuc4"/>
      <sheetName val="_Nbinh4"/>
      <sheetName val="_QVinh4"/>
      <sheetName val="_TW14"/>
      <sheetName val="Kluong_phu4"/>
      <sheetName val="Lan_can4"/>
      <sheetName val="Ho_lan4"/>
      <sheetName val="Coc_tieu4"/>
      <sheetName val="Bien_bao4"/>
      <sheetName val="Op_mai_2744"/>
      <sheetName val="Op_mai_2754"/>
      <sheetName val="Op_mai_2764"/>
      <sheetName val="Op_mai_2774"/>
      <sheetName val="Op_mai_2784"/>
      <sheetName val="Op_mai_2794"/>
      <sheetName val="Op_mai_2804"/>
      <sheetName val="Op_mai_2814"/>
      <sheetName val="Op_mai_2824"/>
      <sheetName val="Op_mai_2834"/>
      <sheetName val="Op_mai_2844"/>
      <sheetName val="Op_mai4"/>
      <sheetName val="T_so_thay_doi4"/>
      <sheetName val="b_THchitietDZCT4"/>
      <sheetName val="b_THchitietTBA4"/>
      <sheetName val="Khao_sat4"/>
      <sheetName val="TT_khao_sat4"/>
      <sheetName val="T_K_H_T_T54"/>
      <sheetName val="T_K_T74"/>
      <sheetName val="TK_T64"/>
      <sheetName val="T_K_T54"/>
      <sheetName val="Bang_thong_ke_hang_ton4"/>
      <sheetName val="thong_ke_4"/>
      <sheetName val="T_KT044"/>
      <sheetName val="VtuHaTheSauTBABenThuy1_(2)4"/>
      <sheetName val="GIA_NUOC4"/>
      <sheetName val="GIA_DIEN_THOAI4"/>
      <sheetName val="GIA_DIEN4"/>
      <sheetName val="chiet_tinh_XD4"/>
      <sheetName val="Triet_T4"/>
      <sheetName val="Phan_tich_gia4"/>
      <sheetName val="pHAN_CONG4"/>
      <sheetName val="GIA_XD4"/>
      <sheetName val="CDSL_(2)4"/>
      <sheetName val="Km274_-_Km2754"/>
      <sheetName val="Km275_-_Km2764"/>
      <sheetName val="Km276_-_Km2774"/>
      <sheetName val="Km277_-_Km278_4"/>
      <sheetName val="Km278_-_Km2794"/>
      <sheetName val="Km279_-_Km2804"/>
      <sheetName val="Km280_-_Km2814"/>
      <sheetName val="Km281_-_Km2824"/>
      <sheetName val="Km282_-_Km2834"/>
      <sheetName val="Km283_-_Km2844"/>
      <sheetName val="Km284_-_Km2854"/>
      <sheetName val="Tong_hop_Matduong4"/>
      <sheetName val="Cong_D754"/>
      <sheetName val="Cong_D1004"/>
      <sheetName val="Cong_D1504"/>
      <sheetName val="Cong_2D1504"/>
      <sheetName val="Cong_ban_0,7x0,74"/>
      <sheetName val="Cong_ban_0,8x0,84"/>
      <sheetName val="Cong_ban_1x14"/>
      <sheetName val="Cong_ban_1x1,24"/>
      <sheetName val="Cong_ban_1,5x1,54"/>
      <sheetName val="Cong_ban_2x1,54"/>
      <sheetName val="Cong_ban_2x24"/>
      <sheetName val="Tong_hop4"/>
      <sheetName val="Tong_hop_(2)4"/>
      <sheetName val="Cong_cu4"/>
      <sheetName val="Cot_thep4"/>
      <sheetName val="Cong_tron_D754"/>
      <sheetName val="Cong_tron_D1004"/>
      <sheetName val="Cong_tron_D1504"/>
      <sheetName val="Cong_tron_2D1504"/>
      <sheetName val="Cong_ban_1,0x1,04"/>
      <sheetName val="Cong_ban_1,0x1,24"/>
      <sheetName val="Cong_hop_1,5x1,54"/>
      <sheetName val="Cong_hop_2,0x1,54"/>
      <sheetName val="Cong_hop_2,0x2,04"/>
      <sheetName val="TK_1124"/>
      <sheetName val="TK_1314"/>
      <sheetName val="TK_1414"/>
      <sheetName val="TK_1534"/>
      <sheetName val="TK_2114"/>
      <sheetName val="TK_2424"/>
      <sheetName val="TK_3344"/>
      <sheetName val="TK_5114"/>
      <sheetName val="TK_5154"/>
      <sheetName val="TK_9114"/>
      <sheetName val="Song_trai4"/>
      <sheetName val="Dinh+ha_nha4"/>
      <sheetName val="NG_k4"/>
      <sheetName val="Trich_Ngang4"/>
      <sheetName val="Danh_sach_Rieng4"/>
      <sheetName val="Dia_Diem_Thuc_Tap4"/>
      <sheetName val="De_Tai_Thuc_Tap4"/>
      <sheetName val="thkl_(2)4"/>
      <sheetName val="long_tec4"/>
      <sheetName val="KQKD02-2_(2)4"/>
      <sheetName val="KQKD-2_(2)4"/>
      <sheetName val="KQKD_thu20044"/>
      <sheetName val="F_ThanhTri4"/>
      <sheetName val="F_Gialam4"/>
      <sheetName val="TH_dam4"/>
      <sheetName val="SX_dam4"/>
      <sheetName val="LD_dam4"/>
      <sheetName val="Bang_gia_VL4"/>
      <sheetName val="Gia_NC4"/>
      <sheetName val="Gia_may4"/>
      <sheetName val="phan_tich_DG4"/>
      <sheetName val="gia_vat_lieu4"/>
      <sheetName val="gia_xe_may4"/>
      <sheetName val="gia_nhan_cong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Dancau-Q_Ninh4"/>
      <sheetName val="BaTrieu-L_son4"/>
      <sheetName val="HHVt_4"/>
      <sheetName val="Don_gia_CPM4"/>
      <sheetName val="Tong_Thieu_HD_cac_CT-20014"/>
      <sheetName val="VL_thieu_HD_-_20014"/>
      <sheetName val="Tong_thieu_HD_cac_CT_-_20024"/>
      <sheetName val="Lan_trai4"/>
      <sheetName val="Van_chuyen4"/>
      <sheetName val="HDong_VC4"/>
      <sheetName val="ThieuHD_nam_20014"/>
      <sheetName val="Bang_TH4"/>
      <sheetName val="Tong_Chinh4"/>
      <sheetName val="Tay_ninh4"/>
      <sheetName val="A_Duc4"/>
      <sheetName val="giai_thich4"/>
      <sheetName val="DT_-_Ro4"/>
      <sheetName val="TH_-_Ro_4"/>
      <sheetName val="GDT_-_Ro4"/>
      <sheetName val="DT_-_TB4"/>
      <sheetName val="TH_-_TB4"/>
      <sheetName val="GDT_-_TB4"/>
      <sheetName val="DT_-_NT4"/>
      <sheetName val="TH_-_NT4"/>
      <sheetName val="GDT_-_NT4"/>
      <sheetName val="Co~g_hop_1,5x1,54"/>
      <sheetName val="SCT_Cong_trinh4"/>
      <sheetName val="06-2003_(2)4"/>
      <sheetName val="CDPS_6tc4"/>
      <sheetName val="SCT_Nha_thau4"/>
      <sheetName val="socai2003_(6tc)dp4"/>
      <sheetName val="socai2003_(6tc)4"/>
      <sheetName val="CDPS_6tc_(2)4"/>
      <sheetName val="TH_du_toan_4"/>
      <sheetName val="Du_toan_4"/>
      <sheetName val="C_Tinh4"/>
      <sheetName val="Xaylap_4"/>
      <sheetName val="Nhan_cong4"/>
      <sheetName val="So_sanh4"/>
      <sheetName val="Coc_64"/>
      <sheetName val="Deo_nai4"/>
      <sheetName val="CKD_than4"/>
      <sheetName val="CTT_Thong_nhat4"/>
      <sheetName val="CTT_Nui_beo4"/>
      <sheetName val="CTT_cao_son4"/>
      <sheetName val="CTT_Khe_cham4"/>
      <sheetName val="XNxlva_sxthanKCII4"/>
      <sheetName val="Cam_Y_ut_KC4"/>
      <sheetName val="CTxay_lap_mo_CP4"/>
      <sheetName val="CTdo_luong_GDSP4"/>
      <sheetName val="Dong_bac4"/>
      <sheetName val="Cac_cang_UT_mua_than_Dong_bac4"/>
      <sheetName val="cua_hang_vtu4"/>
      <sheetName val="Khach_hang_le_4"/>
      <sheetName val="nhat_ky_54"/>
      <sheetName val="cac_cong_ty_van_tai4"/>
      <sheetName val="T03_-_034"/>
      <sheetName val="THL_T034"/>
      <sheetName val="TTBC_T034"/>
      <sheetName val="Luong_noi_Bo_-_T34"/>
      <sheetName val="Tong_hop_-_T34"/>
      <sheetName val="Thuong_Quy_34"/>
      <sheetName val="Phu_cap_trach_nhiem4"/>
      <sheetName val="CV_di_trong__dong4"/>
      <sheetName val="BC_TH_CK_(2)4"/>
      <sheetName val="BC_TH_CK4"/>
      <sheetName val="BC6tT19_food4"/>
      <sheetName val="BC6tT18_-_Food4"/>
      <sheetName val="BCCK_44"/>
      <sheetName val="BCFood-_T164"/>
      <sheetName val="BCFood-_T154"/>
      <sheetName val="BCFood-_T144"/>
      <sheetName val="BCFood-_T134"/>
      <sheetName val="TH_CK24"/>
      <sheetName val="BC6tT52_(3)4"/>
      <sheetName val="BC6tT52_(2)4"/>
      <sheetName val="TCK_124"/>
      <sheetName val="Tong_CK4"/>
      <sheetName val="DOANH_SO4"/>
      <sheetName val="BD-SINH_VIEN4"/>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IBASE2_XLSѝTNHNoi4"/>
      <sheetName val="Nhap_lieu4"/>
      <sheetName val="Luu_goc3"/>
      <sheetName val="km22+93_86-km22+121_863"/>
      <sheetName val="km22+177_14-km22+205_643"/>
      <sheetName val="Bang_20-253"/>
      <sheetName val="km22+267_96-km22+283_963"/>
      <sheetName val="km22+304_31-km22+344_313"/>
      <sheetName val="km22+460_92-km22+614_573"/>
      <sheetName val="km22+671_78-km22+713_323"/>
      <sheetName val="nhan_su3"/>
      <sheetName val="luong_cty3"/>
      <sheetName val="Dinh_ha_nha3"/>
      <sheetName val="_tuanM3"/>
      <sheetName val="[IBASE2_XLS_Tong_hop_Matduong3"/>
      <sheetName val="THU_T123"/>
      <sheetName val="CHI_T123"/>
      <sheetName val="THU_T113"/>
      <sheetName val="CHI_T113"/>
      <sheetName val="THU_T103"/>
      <sheetName val="CHI_T103"/>
      <sheetName val="THU_T93"/>
      <sheetName val="CHI_T93"/>
      <sheetName val="THU_T83"/>
      <sheetName val="CHI_T83"/>
      <sheetName val="THT_nam_043"/>
      <sheetName val="chi_phi_cap_tien3"/>
      <sheetName val="BC§_20013"/>
      <sheetName val="BBC§_20023"/>
      <sheetName val="TSC§_20013"/>
      <sheetName val="TSc®_20023"/>
      <sheetName val="BaTrieu-L_con3"/>
      <sheetName val="EDT_-_Ro3"/>
      <sheetName val="KHVô_XL3"/>
      <sheetName val="TD_khao_sat3"/>
      <sheetName val="[IBASE2_XLS}BHXH3"/>
      <sheetName val="chuong_phu3"/>
      <sheetName val="THANG7_3"/>
      <sheetName val="THANG_113"/>
      <sheetName val="THANG_123"/>
      <sheetName val="phuong_aL_13"/>
      <sheetName val="[IBASE2_XLS䁝BC6tT173"/>
      <sheetName val="Khac_DP3"/>
      <sheetName val="Khoi_than_3"/>
      <sheetName val="TK__TK3"/>
      <sheetName val="Thang_43"/>
      <sheetName val="HD_CTrinh13"/>
      <sheetName val="HD_benA3"/>
      <sheetName val="Theodoi_HD3"/>
      <sheetName val="Theodoi_HD_(2)3"/>
      <sheetName val="_GT_CPhi_tung_dot3"/>
      <sheetName val="Bang_can_doi_3"/>
      <sheetName val="De_Tai_Vhuc_Tap3"/>
      <sheetName val="02_13"/>
      <sheetName val="2_13"/>
      <sheetName val="2_33"/>
      <sheetName val="02_33"/>
      <sheetName val="B_013"/>
      <sheetName val="B_033"/>
      <sheetName val="D_133"/>
      <sheetName val="[IBASE2_XLS?TNHNoi3"/>
      <sheetName val="Tinh_hinh_cat_lang3"/>
      <sheetName val="Tinh_hinh_SX_phu3"/>
      <sheetName val="Tinh_hinh_do_xop3"/>
      <sheetName val="Sat_tron2"/>
      <sheetName val="(9_30)_IP2"/>
      <sheetName val="Cong_tron_D7'2"/>
      <sheetName val="2_742"/>
      <sheetName val="CN-QV_FG2"/>
      <sheetName val="CN-QV_RM2"/>
      <sheetName val="PHAV_R_M2"/>
      <sheetName val="PHAV_F_G2"/>
      <sheetName val="TOA_R_M2"/>
      <sheetName val="TOA_F_G2"/>
      <sheetName val="CVN_R_M2"/>
      <sheetName val="CVN_F_G2"/>
      <sheetName val="DENSO_R_M2"/>
      <sheetName val="DENSO_F_G2"/>
      <sheetName val="SATO_RM2"/>
      <sheetName val="SATO_F_G2"/>
      <sheetName val="Up_to_2002"/>
      <sheetName val="A_Thang-_laphu1"/>
      <sheetName val="A_Dong1"/>
      <sheetName val="27-7_NB1"/>
      <sheetName val="xn_51"/>
      <sheetName val="PKD_X201"/>
      <sheetName val="da_giay_SG1"/>
      <sheetName val="dagiay_XK1"/>
      <sheetName val="DK_Dong_xuan1"/>
      <sheetName val="chu_Ton1"/>
      <sheetName val="minh_tri1"/>
      <sheetName val="viet_huy1"/>
      <sheetName val="thanh_ha1"/>
      <sheetName val="O_Su1"/>
      <sheetName val="A_Ha-DL1"/>
      <sheetName val="Vinh_oanh1"/>
      <sheetName val="chi_Thuy1"/>
      <sheetName val="chu_Hong1"/>
      <sheetName val="thuy-_may1"/>
      <sheetName val="vu_yen1"/>
      <sheetName val="OPERATING_HEAD1"/>
      <sheetName val="31_12_011"/>
      <sheetName val="Tong_hop_xuat_kho_nvl1"/>
      <sheetName val="Xuat_kho1"/>
      <sheetName val="Tong_hop_so_lieu_tai_nhap_kho1"/>
      <sheetName val="tai_nhap_kho1"/>
      <sheetName val="Nhap_kho1"/>
      <sheetName val="Tong_ket_nhap_kho1"/>
      <sheetName val="Tong_ket1"/>
      <sheetName val="cac_ma_can_huy1"/>
      <sheetName val="Hang_hong1"/>
      <sheetName val="Tham_khao1"/>
      <sheetName val="hang_khong_co_packing1"/>
      <sheetName val="VtuHaTheSauTBABenThuy1_Ш2)1"/>
      <sheetName val="K252_K9и1"/>
      <sheetName val="nphuocb_41"/>
      <sheetName val="bcth_05-01"/>
      <sheetName val="ESTI_2"/>
      <sheetName val="THU_T71"/>
      <sheetName val="CHI_T71"/>
      <sheetName val="THU_T61"/>
      <sheetName val="CHI_T61"/>
      <sheetName val="THU_T51"/>
      <sheetName val="CHI_T51"/>
      <sheetName val="THU_T41"/>
      <sheetName val="CHI_T41"/>
      <sheetName val="THU_T31"/>
      <sheetName val="CHI_T31"/>
      <sheetName val="THU_T21"/>
      <sheetName val="CHI_T21"/>
      <sheetName val="THU_T13"/>
      <sheetName val="CHI_T13"/>
      <sheetName val="TB_Grouping1"/>
      <sheetName val="Balance_Sheet1"/>
      <sheetName val="CHITIET_VL-NC1"/>
      <sheetName val="DON_GIA1"/>
      <sheetName val="So_lieu1"/>
      <sheetName val="tt_chu_dong1"/>
      <sheetName val="Tinh_j+cvi1"/>
      <sheetName val="Tinh_MoP1"/>
      <sheetName val="giai_he_21"/>
      <sheetName val="ct_luong_1"/>
      <sheetName val="Nhap_6T1"/>
      <sheetName val="Ranking_data1"/>
      <sheetName val="GDMN_11"/>
      <sheetName val="May_khau1"/>
      <sheetName val="PXKT6Via_111"/>
      <sheetName val="PXKTLo_Thien_V_14A1"/>
      <sheetName val="V14_phu1"/>
      <sheetName val="Via_16_Lthien1"/>
      <sheetName val="mc_2006_&amp;_09"/>
      <sheetName val="mc_2006_&amp;_57_&amp;_09"/>
      <sheetName val="dongia_(2)"/>
      <sheetName val="THPDMoi__(2)"/>
      <sheetName val="t-h_HA_THE"/>
      <sheetName val="CHITIET_VL-NC-TT_-1p"/>
      <sheetName val="TONG_HOP_VL-NC_TT"/>
      <sheetName val="TH_XL"/>
      <sheetName val="TONGKE3p_"/>
      <sheetName val="CHITIET_VL-NC-TT-3p"/>
      <sheetName val="KPVC-BD_"/>
      <sheetName val="Master_schedule"/>
      <sheetName val="_IBASE2_XLSѝTNHNoi1"/>
      <sheetName val="_IBASE2_XLS䁝BC6tT17"/>
      <sheetName val="_IBASE2_XLS_Tong_hop_Matduong"/>
      <sheetName val="BTHDT_TBA_"/>
      <sheetName val="DS_tong"/>
      <sheetName val="Cost_Center_"/>
      <sheetName val="Part_data"/>
      <sheetName val="Vender_Data"/>
      <sheetName val="CVden_ngoai_TCT_(1)5"/>
      <sheetName val="CV_den_ngoai_TCT_(2)5"/>
      <sheetName val="CV_den_ngoai_TCT_(3)5"/>
      <sheetName val="QDcua_TGD5"/>
      <sheetName val="QD_cua_HDQT5"/>
      <sheetName val="QD_cua_HDQT_(2)5"/>
      <sheetName val="CV_di_ngoai_tong5"/>
      <sheetName val="CV_di_ngoai_tong_(2)5"/>
      <sheetName val="To_trinh5"/>
      <sheetName val="Giao_nhiem_vu5"/>
      <sheetName val="QDcua_TGD_(2)5"/>
      <sheetName val="Thong_tu5"/>
      <sheetName val="CV_di_trong__tong5"/>
      <sheetName val="nghi_dinh-CP5"/>
      <sheetName val="CV_den_trong_tong5"/>
      <sheetName val="lapdat_TB_5"/>
      <sheetName val="TNghiªm_TB_5"/>
      <sheetName val="VËt_liÖu5"/>
      <sheetName val="Lap_®at_®iÖn5"/>
      <sheetName val="TNghiÖm_VL5"/>
      <sheetName val="th_5"/>
      <sheetName val="tien_luong5"/>
      <sheetName val="KHVt_5"/>
      <sheetName val="KHVt_XL5"/>
      <sheetName val="KHVt_XLT45"/>
      <sheetName val="142201-T1_5"/>
      <sheetName val="142201-T2-th_5"/>
      <sheetName val="142201-T3-th_5"/>
      <sheetName val="142201-T4-th__5"/>
      <sheetName val="Thep_be5"/>
      <sheetName val="Thep_than5"/>
      <sheetName val="Thep_xa_mu5"/>
      <sheetName val="_t55"/>
      <sheetName val="t_45"/>
      <sheetName val="_t3_5"/>
      <sheetName val="_TH3315"/>
      <sheetName val="_Minh_ha5"/>
      <sheetName val="_Ha_Tay5"/>
      <sheetName val="_Vinhphuc5"/>
      <sheetName val="_Nbinh5"/>
      <sheetName val="_QVinh5"/>
      <sheetName val="_TW15"/>
      <sheetName val="Kluong_phu5"/>
      <sheetName val="Lan_can5"/>
      <sheetName val="Ho_lan5"/>
      <sheetName val="Coc_tieu5"/>
      <sheetName val="Bien_bao5"/>
      <sheetName val="Op_mai_2745"/>
      <sheetName val="Op_mai_2755"/>
      <sheetName val="Op_mai_2765"/>
      <sheetName val="Op_mai_2775"/>
      <sheetName val="Op_mai_2785"/>
      <sheetName val="Op_mai_2795"/>
      <sheetName val="Op_mai_2805"/>
      <sheetName val="Op_mai_2815"/>
      <sheetName val="Op_mai_2825"/>
      <sheetName val="Op_mai_2835"/>
      <sheetName val="Op_mai_2845"/>
      <sheetName val="Op_mai5"/>
      <sheetName val="T_so_thay_doi5"/>
      <sheetName val="b_THchitietDZCT5"/>
      <sheetName val="b_THchitietTBA5"/>
      <sheetName val="Khao_sat5"/>
      <sheetName val="TT_khao_sat5"/>
      <sheetName val="T_K_H_T_T55"/>
      <sheetName val="T_K_T75"/>
      <sheetName val="TK_T65"/>
      <sheetName val="T_K_T55"/>
      <sheetName val="Bang_thong_ke_hang_ton5"/>
      <sheetName val="thong_ke_5"/>
      <sheetName val="T_KT045"/>
      <sheetName val="VtuHaTheSauTBABenThuy1_(2)5"/>
      <sheetName val="GIA_NUOC5"/>
      <sheetName val="GIA_DIEN_THOAI5"/>
      <sheetName val="GIA_DIEN5"/>
      <sheetName val="chiet_tinh_XD5"/>
      <sheetName val="Triet_T5"/>
      <sheetName val="Phan_tich_gia5"/>
      <sheetName val="pHAN_CONG5"/>
      <sheetName val="GIA_XD5"/>
      <sheetName val="CDSL_(2)5"/>
      <sheetName val="Km274_-_Km2755"/>
      <sheetName val="Km275_-_Km2765"/>
      <sheetName val="Km276_-_Km2775"/>
      <sheetName val="Km277_-_Km278_5"/>
      <sheetName val="Km278_-_Km2795"/>
      <sheetName val="Km279_-_Km2805"/>
      <sheetName val="Km280_-_Km2815"/>
      <sheetName val="Km281_-_Km2825"/>
      <sheetName val="Km282_-_Km2835"/>
      <sheetName val="Km283_-_Km2845"/>
      <sheetName val="Km284_-_Km2855"/>
      <sheetName val="Tong_hop_Matduong5"/>
      <sheetName val="Cong_D755"/>
      <sheetName val="Cong_D1005"/>
      <sheetName val="Cong_D1505"/>
      <sheetName val="Cong_2D1505"/>
      <sheetName val="Cong_ban_0,7x0,75"/>
      <sheetName val="Cong_ban_0,8x0,85"/>
      <sheetName val="Cong_ban_1x15"/>
      <sheetName val="Cong_ban_1x1,25"/>
      <sheetName val="Cong_ban_1,5x1,55"/>
      <sheetName val="Cong_ban_2x1,55"/>
      <sheetName val="Cong_ban_2x25"/>
      <sheetName val="Tong_hop5"/>
      <sheetName val="Tong_hop_(2)5"/>
      <sheetName val="Cong_cu5"/>
      <sheetName val="Cot_thep5"/>
      <sheetName val="Cong_tron_D755"/>
      <sheetName val="Cong_tron_D1005"/>
      <sheetName val="Cong_tron_D1505"/>
      <sheetName val="Cong_tron_2D1505"/>
      <sheetName val="Cong_ban_1,0x1,05"/>
      <sheetName val="Cong_ban_1,0x1,25"/>
      <sheetName val="Cong_hop_1,5x1,55"/>
      <sheetName val="Cong_hop_2,0x1,55"/>
      <sheetName val="Cong_hop_2,0x2,05"/>
      <sheetName val="TK_1125"/>
      <sheetName val="TK_1315"/>
      <sheetName val="TK_1415"/>
      <sheetName val="TK_1535"/>
      <sheetName val="TK_2115"/>
      <sheetName val="TK_2425"/>
      <sheetName val="TK_3345"/>
      <sheetName val="TK_5115"/>
      <sheetName val="TK_5155"/>
      <sheetName val="TK_9115"/>
      <sheetName val="Song_trai5"/>
      <sheetName val="Dinh+ha_nha5"/>
      <sheetName val="NG_k5"/>
      <sheetName val="Trich_Ngang5"/>
      <sheetName val="Danh_sach_Rieng5"/>
      <sheetName val="Dia_Diem_Thuc_Tap5"/>
      <sheetName val="De_Tai_Thuc_Tap5"/>
      <sheetName val="thkl_(2)5"/>
      <sheetName val="long_tec5"/>
      <sheetName val="KQKD02-2_(2)5"/>
      <sheetName val="KQKD-2_(2)5"/>
      <sheetName val="KQKD_thu20045"/>
      <sheetName val="tô_rôiDY4"/>
      <sheetName val="F_ThanhTri5"/>
      <sheetName val="F_Gialam5"/>
      <sheetName val="TH_dam5"/>
      <sheetName val="SX_dam5"/>
      <sheetName val="LD_dam5"/>
      <sheetName val="Bang_gia_VL5"/>
      <sheetName val="Gia_NC5"/>
      <sheetName val="Gia_may5"/>
      <sheetName val="phan_tich_DG5"/>
      <sheetName val="gia_vat_lieu5"/>
      <sheetName val="gia_xe_may5"/>
      <sheetName val="gia_nhan_cong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Dancau-Q_Ninh5"/>
      <sheetName val="BaTrieu-L_son5"/>
      <sheetName val="HHVt_5"/>
      <sheetName val="Don_gia_CPM5"/>
      <sheetName val="Tong_Thieu_HD_cac_CT-20015"/>
      <sheetName val="VL_thieu_HD_-_20015"/>
      <sheetName val="Tong_thieu_HD_cac_CT_-_20025"/>
      <sheetName val="Lan_trai5"/>
      <sheetName val="Van_chuyen5"/>
      <sheetName val="HDong_VC5"/>
      <sheetName val="ThieuHD_nam_20015"/>
      <sheetName val="Bang_TH5"/>
      <sheetName val="Tong_Chinh5"/>
      <sheetName val="Tay_ninh5"/>
      <sheetName val="A_Duc5"/>
      <sheetName val="giai_thich5"/>
      <sheetName val="DT_-_Ro5"/>
      <sheetName val="TH_-_Ro_5"/>
      <sheetName val="GDT_-_Ro5"/>
      <sheetName val="DT_-_TB5"/>
      <sheetName val="TH_-_TB5"/>
      <sheetName val="GDT_-_TB5"/>
      <sheetName val="DT_-_NT5"/>
      <sheetName val="TH_-_NT5"/>
      <sheetName val="GDT_-_NT5"/>
      <sheetName val="Co~g_hop_1,5x1,55"/>
      <sheetName val="SCT_Cong_trinh5"/>
      <sheetName val="06-2003_(2)5"/>
      <sheetName val="CDPS_6tc5"/>
      <sheetName val="SCT_Nha_thau5"/>
      <sheetName val="socai2003_(6tc)dp5"/>
      <sheetName val="socai2003_(6tc)5"/>
      <sheetName val="CDPS_6tc_(2)5"/>
      <sheetName val="TH_du_toan_5"/>
      <sheetName val="Du_toan_5"/>
      <sheetName val="C_Tinh5"/>
      <sheetName val="Xaylap_5"/>
      <sheetName val="Nhan_cong5"/>
      <sheetName val="Heso_3-2004_(3)4"/>
      <sheetName val="Luong_(2)4"/>
      <sheetName val="heso_T34"/>
      <sheetName val="heso_T44"/>
      <sheetName val="heso_T54"/>
      <sheetName val="Heso_T64"/>
      <sheetName val="Heso_T74"/>
      <sheetName val="Heso_T84"/>
      <sheetName val="Heso_T94"/>
      <sheetName val="Heso_2-20044"/>
      <sheetName val="Heso_3-20044"/>
      <sheetName val="Heso_3-2004_(2)4"/>
      <sheetName val="So_sanh5"/>
      <sheetName val="Coc_65"/>
      <sheetName val="Deo_nai5"/>
      <sheetName val="CKD_than5"/>
      <sheetName val="CTT_Thong_nhat5"/>
      <sheetName val="CTT_Nui_beo5"/>
      <sheetName val="CTT_cao_son5"/>
      <sheetName val="CTT_Khe_cham5"/>
      <sheetName val="XNxlva_sxthanKCII5"/>
      <sheetName val="Cam_Y_ut_KC5"/>
      <sheetName val="CTxay_lap_mo_CP5"/>
      <sheetName val="CTdo_luong_GDSP5"/>
      <sheetName val="Dong_bac5"/>
      <sheetName val="Cac_cang_UT_mua_than_Dong_bac5"/>
      <sheetName val="cua_hang_vtu5"/>
      <sheetName val="Khach_hang_le_5"/>
      <sheetName val="nhat_ky_55"/>
      <sheetName val="cac_cong_ty_van_tai5"/>
      <sheetName val="T03_-_035"/>
      <sheetName val="THL_T035"/>
      <sheetName val="TTBC_T035"/>
      <sheetName val="Luong_noi_Bo_-_T35"/>
      <sheetName val="Tong_hop_-_T35"/>
      <sheetName val="Thuong_Quy_35"/>
      <sheetName val="Phu_cap_trach_nhiem5"/>
      <sheetName val="CV_di_trong__dong5"/>
      <sheetName val="BC_TH_CK_(2)5"/>
      <sheetName val="BC_TH_CK5"/>
      <sheetName val="BC6tT19_food5"/>
      <sheetName val="BC6tT18_-_Food5"/>
      <sheetName val="BCCK_45"/>
      <sheetName val="BCFood-_T165"/>
      <sheetName val="BCFood-_T155"/>
      <sheetName val="BCFood-_T145"/>
      <sheetName val="BCFood-_T135"/>
      <sheetName val="TH_CK25"/>
      <sheetName val="BC6tT52_(3)5"/>
      <sheetName val="BC6tT52_(2)5"/>
      <sheetName val="TCK_125"/>
      <sheetName val="Tong_CK5"/>
      <sheetName val="DOANH_SO5"/>
      <sheetName val="BD-SINH_VIEN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4"/>
      <sheetName val="dang_ap_dung4"/>
      <sheetName val="bang_tong_hop_(dang_huong)4"/>
      <sheetName val="bcth_05-044"/>
      <sheetName val="baocao_05-044"/>
      <sheetName val="ql_(2)4"/>
      <sheetName val="CT_034"/>
      <sheetName val="TH_034"/>
      <sheetName val="_KQTH_quy_hoach_1354"/>
      <sheetName val="Bao_cao_KQTH_quy_hoach_1354"/>
      <sheetName val="[IBASE2_XLSѝTNHNoi5"/>
      <sheetName val="Nhap_lieu5"/>
      <sheetName val="Tien_dien4"/>
      <sheetName val="Thue_GTGT4"/>
      <sheetName val="Luu_goc4"/>
      <sheetName val="km22+93_86-km22+121_864"/>
      <sheetName val="km22+177_14-km22+205_644"/>
      <sheetName val="Bang_20-254"/>
      <sheetName val="km22+267_96-km22+283_964"/>
      <sheetName val="km22+304_31-km22+344_314"/>
      <sheetName val="km22+460_92-km22+614_574"/>
      <sheetName val="km22+671_78-km22+713_324"/>
      <sheetName val="nhan_su4"/>
      <sheetName val="luong_cty4"/>
      <sheetName val="Dinh_ha_nha4"/>
      <sheetName val="_tuanM4"/>
      <sheetName val="[IBASE2_XLS_Tong_hop_Matduong4"/>
      <sheetName val="THU_T124"/>
      <sheetName val="CHI_T124"/>
      <sheetName val="THU_T114"/>
      <sheetName val="CHI_T114"/>
      <sheetName val="THU_T104"/>
      <sheetName val="CHI_T104"/>
      <sheetName val="THU_T94"/>
      <sheetName val="CHI_T94"/>
      <sheetName val="THU_T84"/>
      <sheetName val="CHI_T84"/>
      <sheetName val="THT_nam_044"/>
      <sheetName val="chi_phi_cap_tien4"/>
      <sheetName val="BC§_20014"/>
      <sheetName val="BBC§_20024"/>
      <sheetName val="TSC§_20014"/>
      <sheetName val="TSc®_20024"/>
      <sheetName val="BaTrieu-L_con4"/>
      <sheetName val="EDT_-_Ro4"/>
      <sheetName val="KHVô_XL4"/>
      <sheetName val="TD_khao_sat4"/>
      <sheetName val="[IBASE2_XLS}BHXH4"/>
      <sheetName val="chuong_phu4"/>
      <sheetName val="THANG7_4"/>
      <sheetName val="THANG_114"/>
      <sheetName val="THANG_124"/>
      <sheetName val="phuong_aL_14"/>
      <sheetName val="[IBASE2_XLS䁝BC6tT174"/>
      <sheetName val="Khac_DP4"/>
      <sheetName val="Khoi_than_4"/>
      <sheetName val="TK__TK4"/>
      <sheetName val="Thang_44"/>
      <sheetName val="HD_CTrinh14"/>
      <sheetName val="HD_benA4"/>
      <sheetName val="Theodoi_HD4"/>
      <sheetName val="Theodoi_HD_(2)4"/>
      <sheetName val="_GT_CPhi_tung_dot4"/>
      <sheetName val="Bang_can_doi_4"/>
      <sheetName val="De_Tai_Vhuc_Tap4"/>
      <sheetName val="02_14"/>
      <sheetName val="2_14"/>
      <sheetName val="2_34"/>
      <sheetName val="02_34"/>
      <sheetName val="B_014"/>
      <sheetName val="B_034"/>
      <sheetName val="D_134"/>
      <sheetName val="[IBASE2_XLS?TNHNoi4"/>
      <sheetName val="Tinh_hinh_cat_lang4"/>
      <sheetName val="Tinh_hinh_SX_phu4"/>
      <sheetName val="Tinh_hinh_do_xop4"/>
      <sheetName val="Cong_hop_2,0ࡸ2,03"/>
      <sheetName val="Sat_tron3"/>
      <sheetName val="(9_30)_IP3"/>
      <sheetName val="Cong_tron_D7'3"/>
      <sheetName val="2_743"/>
      <sheetName val="CN-QV_FG3"/>
      <sheetName val="CN-QV_RM3"/>
      <sheetName val="PHAV_R_M3"/>
      <sheetName val="PHAV_F_G3"/>
      <sheetName val="TOA_R_M3"/>
      <sheetName val="TOA_F_G3"/>
      <sheetName val="CVN_R_M3"/>
      <sheetName val="CVN_F_G3"/>
      <sheetName val="DENSO_R_M3"/>
      <sheetName val="DENSO_F_G3"/>
      <sheetName val="SATO_RM3"/>
      <sheetName val="SATO_F_G3"/>
      <sheetName val="Up_to_20021"/>
      <sheetName val="det_VP2"/>
      <sheetName val="det_hn2"/>
      <sheetName val="chi_Hieu2"/>
      <sheetName val="c_thoa2"/>
      <sheetName val="A_thanh_-_DL2"/>
      <sheetName val="A_Tuyen2"/>
      <sheetName val="A_Tien_-laphu2"/>
      <sheetName val="A_Thang-_laphu2"/>
      <sheetName val="A_Dong2"/>
      <sheetName val="27-7_NB2"/>
      <sheetName val="xn_52"/>
      <sheetName val="PKD_X202"/>
      <sheetName val="da_giay_SG2"/>
      <sheetName val="dagiay_XK2"/>
      <sheetName val="DK_Dong_xuan2"/>
      <sheetName val="chu_Ton2"/>
      <sheetName val="minh_tri2"/>
      <sheetName val="viet_huy2"/>
      <sheetName val="thanh_ha2"/>
      <sheetName val="O_Su2"/>
      <sheetName val="A_Ha-DL2"/>
      <sheetName val="Vinh_oanh2"/>
      <sheetName val="chi_Thuy2"/>
      <sheetName val="chu_Hong2"/>
      <sheetName val="thuy-_may2"/>
      <sheetName val="vu_yen2"/>
      <sheetName val="OPERATING_HEAD2"/>
      <sheetName val="31_12_012"/>
      <sheetName val="Tong_hop_xuat_kho_nvl2"/>
      <sheetName val="Xuat_kho2"/>
      <sheetName val="Tong_hop_so_lieu_tai_nhap_kho2"/>
      <sheetName val="tai_nhap_kho2"/>
      <sheetName val="Nhap_kho2"/>
      <sheetName val="Tong_ket_nhap_kho2"/>
      <sheetName val="Tong_ket2"/>
      <sheetName val="cac_ma_can_huy2"/>
      <sheetName val="Hang_hong2"/>
      <sheetName val="Tham_khao2"/>
      <sheetName val="hang_khong_co_packing2"/>
      <sheetName val="VtuHaTheSauTBABenThuy1_Ш2)2"/>
      <sheetName val="K252_K9и2"/>
      <sheetName val="nphuocb_42"/>
      <sheetName val="bcth_05-02"/>
      <sheetName val="ESTI_3"/>
      <sheetName val="THU_T72"/>
      <sheetName val="CHI_T72"/>
      <sheetName val="THU_T62"/>
      <sheetName val="CHI_T62"/>
      <sheetName val="THU_T52"/>
      <sheetName val="CHI_T52"/>
      <sheetName val="THU_T42"/>
      <sheetName val="CHI_T42"/>
      <sheetName val="THU_T32"/>
      <sheetName val="CHI_T32"/>
      <sheetName val="THU_T22"/>
      <sheetName val="CHI_T22"/>
      <sheetName val="THU_T14"/>
      <sheetName val="CHI_T14"/>
      <sheetName val="TB_Grouping2"/>
      <sheetName val="Balance_Sheet2"/>
      <sheetName val="CHITIET_VL-NC2"/>
      <sheetName val="DON_GIA2"/>
      <sheetName val="So_lieu2"/>
      <sheetName val="tt_chu_dong2"/>
      <sheetName val="Tinh_j+cvi2"/>
      <sheetName val="Tinh_MoP2"/>
      <sheetName val="giai_he_22"/>
      <sheetName val="ct_luong_2"/>
      <sheetName val="Nhap_6T2"/>
      <sheetName val="Ranking_data2"/>
      <sheetName val="GDMN_12"/>
      <sheetName val="May_khau2"/>
      <sheetName val="PXKT6Via_112"/>
      <sheetName val="PXKTLo_Thien_V_14A2"/>
      <sheetName val="V14_phu2"/>
      <sheetName val="Via_16_Lthien2"/>
      <sheetName val="mc_2006_&amp;_091"/>
      <sheetName val="mc_2006_&amp;_57_&amp;_091"/>
      <sheetName val="dongia_(2)1"/>
      <sheetName val="THPDMoi__(2)1"/>
      <sheetName val="t-h_HA_THE1"/>
      <sheetName val="CHITIET_VL-NC-TT_-1p1"/>
      <sheetName val="TONG_HOP_VL-NC_TT1"/>
      <sheetName val="TH_XL1"/>
      <sheetName val="TONGKE3p_1"/>
      <sheetName val="CHITIET_VL-NC-TT-3p1"/>
      <sheetName val="KPVC-BD_1"/>
      <sheetName val="Master_schedule1"/>
      <sheetName val="GDMN_21"/>
      <sheetName val="GDMN_31"/>
      <sheetName val="GDMN_41"/>
      <sheetName val="GDMN_51"/>
      <sheetName val="GDTH_11"/>
      <sheetName val="GDTH_21"/>
      <sheetName val="GDTH_31"/>
      <sheetName val="GDTH_41"/>
      <sheetName val="GDTH_51"/>
      <sheetName val="THCS_11"/>
      <sheetName val="THCS_21"/>
      <sheetName val="THCS_31"/>
      <sheetName val="THCS_41"/>
      <sheetName val="THCS_51"/>
      <sheetName val="THCS_61"/>
      <sheetName val="THPT_11"/>
      <sheetName val="THPT_21"/>
      <sheetName val="THPT_31"/>
      <sheetName val="THPT_41"/>
      <sheetName val="THPT_51"/>
      <sheetName val="THPT_61"/>
      <sheetName val="DH,CD,THCN_11"/>
      <sheetName val="DH,CD,THCN_21"/>
      <sheetName val="DH,CD,THCN_31"/>
      <sheetName val="GDKCQ_11"/>
      <sheetName val="GDKCQ_21"/>
      <sheetName val="_IBASE2_XLSѝTNHNoi2"/>
      <sheetName val="_IBASE2_XLS䁝BC6tT171"/>
      <sheetName val="_IBASE2_XLS}BHXH1"/>
      <sheetName val="_IBASE2_XLS_Tong_hop_Matduong1"/>
      <sheetName val="BTHDT_TBA_1"/>
      <sheetName val="DS_tong1"/>
      <sheetName val="CDSM_(2)1"/>
      <sheetName val="Cost_Center_1"/>
      <sheetName val="Part_data1"/>
      <sheetName val="Vender_Data1"/>
      <sheetName val="HDmua_"/>
      <sheetName val="IMP TAX"/>
      <sheetName val="Model"/>
      <sheetName val="TramKCࡓ"/>
      <sheetName val="Tohop1ȨLD"/>
      <sheetName val="基本登録"/>
      <sheetName val="ｶｯﾄ表"/>
      <sheetName val="基本登录（1）"/>
      <sheetName val="VALEO Requirements File"/>
      <sheetName val="所要数計算"/>
      <sheetName val="工数単価"/>
      <sheetName val="材料単価"/>
      <sheetName val="s&amp;iBR"/>
      <sheetName val="_x0016_PP¸"/>
      <sheetName val="Tracked"/>
      <sheetName val="Km277 %"/>
      <sheetName val="ThieuHD nal 2001"/>
      <sheetName val="CT 0_x0000_"/>
      <sheetName val="DATA2"/>
      <sheetName val="TP nhap"/>
      <sheetName val="NK PL"/>
      <sheetName val="NHAP NVL"/>
      <sheetName val="01. CONG TY 2013"/>
      <sheetName val="SO KET CONG TY"/>
      <sheetName val="Thong_tin"/>
      <sheetName val="DuyetGia"/>
      <sheetName val="X_x0003__x0000_Test5"/>
      <sheetName val="tong hÒq BQ"/>
      <sheetName val="DANHPHAP"/>
      <sheetName val="LCK"/>
      <sheetName val="LXTP"/>
      <sheetName val="T.LONG"/>
      <sheetName val="P.DAT"/>
      <sheetName val="CBL"/>
      <sheetName val="TBB"/>
      <sheetName val="TDHD"/>
      <sheetName val="LXK"/>
      <sheetName val="KHTBB"/>
      <sheetName val="LIET KE HANG HOA"/>
      <sheetName val="BT"/>
      <sheetName val="Ct_ DZ35kV"/>
      <sheetName val="Industry"/>
      <sheetName val="H_x0000__x0000_"/>
      <sheetName val="H_x0005__x0000_"/>
      <sheetName val="KTCT (2)"/>
      <sheetName val="Plan"/>
      <sheetName val="ExchRates"/>
      <sheetName val="PLALL"/>
      <sheetName val="P&amp;L by Month"/>
      <sheetName val="gas (2)"/>
      <sheetName val="Phant԰_x0000__x0000__x0000_"/>
      <sheetName val="BK-SP"/>
      <sheetName val="Mã cũ-mới"/>
      <sheetName val="NHD"/>
      <sheetName val="Du lieu"/>
      <sheetName val="Data-AN90-2002"/>
      <sheetName val="Module"/>
      <sheetName val="ThangB"/>
      <sheetName val="Dinh muc chuan"/>
      <sheetName val="TH du toan_x0005_"/>
      <sheetName val="TH du toanð"/>
      <sheetName val="TH du toan "/>
      <sheetName val="DS Protecter"/>
      <sheetName val="Ｍss_４Ｒ要員"/>
      <sheetName val="Du_lieu1"/>
      <sheetName val="IMP_TAX"/>
      <sheetName val="Dinh_muc_chuan"/>
      <sheetName val="TH_du_toan"/>
      <sheetName val="TH_du_toanð"/>
      <sheetName val="TH_du_toan "/>
      <sheetName val="DS_Protecter"/>
      <sheetName val="Klukng_phu"/>
      <sheetName val="AF"/>
      <sheetName val="CVden_ngoai_TCT_(1)7"/>
      <sheetName val="CV_den_ngoai_TCT_(2)7"/>
      <sheetName val="CV_den_ngoai_TCT_(3)7"/>
      <sheetName val="QDcua_TGD7"/>
      <sheetName val="QD_cua_HDQT7"/>
      <sheetName val="QD_cua_HDQT_(2)7"/>
      <sheetName val="CV_di_ngoai_tong7"/>
      <sheetName val="CV_di_ngoai_tong_(2)7"/>
      <sheetName val="To_trinh7"/>
      <sheetName val="Giao_nhiem_vu7"/>
      <sheetName val="QDcua_TGD_(2)7"/>
      <sheetName val="Thong_tu7"/>
      <sheetName val="CV_di_trong__tong7"/>
      <sheetName val="nghi_dinh-CP7"/>
      <sheetName val="CV_den_trong_tong7"/>
      <sheetName val="GIA_NUOC7"/>
      <sheetName val="GIA_DIEN_THOAI7"/>
      <sheetName val="GIA_DIEN7"/>
      <sheetName val="chiet_tinh_XD7"/>
      <sheetName val="Triet_T7"/>
      <sheetName val="Phan_tich_gia7"/>
      <sheetName val="pHAN_CONG7"/>
      <sheetName val="GIA_XD7"/>
      <sheetName val="lapdat_TB_7"/>
      <sheetName val="TNghiªm_TB_7"/>
      <sheetName val="VËt_liÖu7"/>
      <sheetName val="Lap_®at_®iÖn7"/>
      <sheetName val="TNghiÖm_VL7"/>
      <sheetName val="th_7"/>
      <sheetName val="tien_luong7"/>
      <sheetName val="KHVt_7"/>
      <sheetName val="KHVt_XL7"/>
      <sheetName val="KHVt_XLT47"/>
      <sheetName val="Thep_be7"/>
      <sheetName val="Thep_than7"/>
      <sheetName val="Thep_xa_mu7"/>
      <sheetName val="142201-T1_7"/>
      <sheetName val="142201-T2-th_7"/>
      <sheetName val="142201-T3-th_7"/>
      <sheetName val="142201-T4-th__7"/>
      <sheetName val="_t57"/>
      <sheetName val="t_47"/>
      <sheetName val="_t3_7"/>
      <sheetName val="_TH3317"/>
      <sheetName val="_Minh_ha7"/>
      <sheetName val="_Ha_Tay7"/>
      <sheetName val="_Vinhphuc7"/>
      <sheetName val="_Nbinh7"/>
      <sheetName val="_QVinh7"/>
      <sheetName val="_TW17"/>
      <sheetName val="T_so_thay_doi7"/>
      <sheetName val="b_THchitietDZCT7"/>
      <sheetName val="b_THchitietTBA7"/>
      <sheetName val="Khao_sat7"/>
      <sheetName val="TT_khao_sat7"/>
      <sheetName val="Kluong_phu7"/>
      <sheetName val="Lan_can7"/>
      <sheetName val="Ho_lan7"/>
      <sheetName val="Coc_tieu7"/>
      <sheetName val="Bien_bao7"/>
      <sheetName val="Op_mai_2747"/>
      <sheetName val="Op_mai_2757"/>
      <sheetName val="Op_mai_2767"/>
      <sheetName val="Op_mai_2777"/>
      <sheetName val="Op_mai_2787"/>
      <sheetName val="Op_mai_2797"/>
      <sheetName val="Op_mai_2807"/>
      <sheetName val="Op_mai_2817"/>
      <sheetName val="Op_mai_2827"/>
      <sheetName val="Op_mai_2837"/>
      <sheetName val="Op_mai_2847"/>
      <sheetName val="Op_mai7"/>
      <sheetName val="Km274_-_Km2757"/>
      <sheetName val="Km275_-_Km2767"/>
      <sheetName val="Km276_-_Km2777"/>
      <sheetName val="Km277_-_Km278_7"/>
      <sheetName val="Km278_-_Km2797"/>
      <sheetName val="Km279_-_Km2807"/>
      <sheetName val="Km280_-_Km2817"/>
      <sheetName val="Km281_-_Km2827"/>
      <sheetName val="Km282_-_Km2837"/>
      <sheetName val="Km283_-_Km2847"/>
      <sheetName val="Km284_-_Km2857"/>
      <sheetName val="Tong_hop_Matduong7"/>
      <sheetName val="Cong_D757"/>
      <sheetName val="Cong_D1007"/>
      <sheetName val="Cong_D1507"/>
      <sheetName val="Cong_2D1507"/>
      <sheetName val="Cong_ban_0,7x0,77"/>
      <sheetName val="Cong_ban_0,8x0,87"/>
      <sheetName val="Cong_ban_1x17"/>
      <sheetName val="Cong_ban_1x1,27"/>
      <sheetName val="Cong_ban_1,5x1,57"/>
      <sheetName val="Cong_ban_2x1,57"/>
      <sheetName val="Cong_ban_2x27"/>
      <sheetName val="Tong_hop7"/>
      <sheetName val="Tong_hop_(2)7"/>
      <sheetName val="Cong_cu7"/>
      <sheetName val="Cot_thep7"/>
      <sheetName val="Cong_tron_D757"/>
      <sheetName val="Cong_tron_D1007"/>
      <sheetName val="Cong_tron_D1507"/>
      <sheetName val="Cong_tron_2D1507"/>
      <sheetName val="Cong_ban_1,0x1,07"/>
      <sheetName val="Cong_ban_1,0x1,27"/>
      <sheetName val="Cong_hop_1,5x1,57"/>
      <sheetName val="Cong_hop_2,0x1,57"/>
      <sheetName val="Cong_hop_2,0x2,07"/>
      <sheetName val="CDSL_(2)7"/>
      <sheetName val="TK_1127"/>
      <sheetName val="TK_1317"/>
      <sheetName val="TK_1417"/>
      <sheetName val="TK_1537"/>
      <sheetName val="TK_2117"/>
      <sheetName val="TK_2427"/>
      <sheetName val="TK_3347"/>
      <sheetName val="TK_5117"/>
      <sheetName val="TK_5157"/>
      <sheetName val="TK_9117"/>
      <sheetName val="VtuHaTheSauTBABenThuy1_(2)7"/>
      <sheetName val="Song_trai7"/>
      <sheetName val="Dinh+ha_nha7"/>
      <sheetName val="NG_k7"/>
      <sheetName val="Trich_Ngang7"/>
      <sheetName val="Danh_sach_Rieng7"/>
      <sheetName val="Dia_Diem_Thuc_Tap7"/>
      <sheetName val="De_Tai_Thuc_Tap7"/>
      <sheetName val="thkl_(2)7"/>
      <sheetName val="long_tec7"/>
      <sheetName val="KQKD02-2_(2)7"/>
      <sheetName val="KQKD-2_(2)7"/>
      <sheetName val="KQKD_thu20047"/>
      <sheetName val="T_K_H_T_T57"/>
      <sheetName val="T_K_T77"/>
      <sheetName val="TK_T67"/>
      <sheetName val="T_K_T57"/>
      <sheetName val="Bang_thong_ke_hang_ton7"/>
      <sheetName val="thong_ke_7"/>
      <sheetName val="T_KT047"/>
      <sheetName val="Coc_67"/>
      <sheetName val="Deo_nai7"/>
      <sheetName val="CKD_than7"/>
      <sheetName val="CTT_Thong_nhat7"/>
      <sheetName val="CTT_Nui_beo7"/>
      <sheetName val="CTT_cao_son7"/>
      <sheetName val="CTT_Khe_cham7"/>
      <sheetName val="XNxlva_sxthanKCII7"/>
      <sheetName val="Cam_Y_ut_KC7"/>
      <sheetName val="CTxay_lap_mo_CP7"/>
      <sheetName val="CTdo_luong_GDSP7"/>
      <sheetName val="Dong_bac7"/>
      <sheetName val="Cac_cang_UT_mua_than_Dong_bac7"/>
      <sheetName val="cua_hang_vtu7"/>
      <sheetName val="Khach_hang_le_7"/>
      <sheetName val="nhat_ky_57"/>
      <sheetName val="cac_cong_ty_van_t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F_ThanhTri7"/>
      <sheetName val="F_Gialam7"/>
      <sheetName val="TH_dam7"/>
      <sheetName val="SX_dam7"/>
      <sheetName val="LD_dam7"/>
      <sheetName val="Bang_gia_VL7"/>
      <sheetName val="Gia_NC7"/>
      <sheetName val="Gia_may7"/>
      <sheetName val="phan_tich_DG7"/>
      <sheetName val="gia_vat_lieu7"/>
      <sheetName val="gia_xe_may7"/>
      <sheetName val="gia_nhan_cong7"/>
      <sheetName val="SCT_Cong_trinh7"/>
      <sheetName val="06-2003_(2)7"/>
      <sheetName val="CDPS_6tc7"/>
      <sheetName val="SCT_Nha_thau7"/>
      <sheetName val="socai2003_(6tc)dp7"/>
      <sheetName val="socai2003_(6tc)7"/>
      <sheetName val="CDPS_6tc_(2)7"/>
      <sheetName val="Dancau-Q_Ninh7"/>
      <sheetName val="BaTrieu-L_son7"/>
      <sheetName val="Don_gia_CPM7"/>
      <sheetName val="Tong_Thieu_HD_cac_CT-20017"/>
      <sheetName val="VL_thieu_HD_-_20017"/>
      <sheetName val="Tong_thieu_HD_cac_CT_-_20027"/>
      <sheetName val="Lan_trai7"/>
      <sheetName val="Van_chuyen7"/>
      <sheetName val="HDong_VC7"/>
      <sheetName val="ThieuHD_nam_20017"/>
      <sheetName val="Bang_TH7"/>
      <sheetName val="Tong_Chinh7"/>
      <sheetName val="Xaylap_7"/>
      <sheetName val="Nhan_cong7"/>
      <sheetName val="giai_thich7"/>
      <sheetName val="DT_-_Ro7"/>
      <sheetName val="TH_-_Ro_7"/>
      <sheetName val="GDT_-_Ro7"/>
      <sheetName val="DT_-_TB7"/>
      <sheetName val="TH_-_TB7"/>
      <sheetName val="GDT_-_TB7"/>
      <sheetName val="DT_-_NT7"/>
      <sheetName val="TH_-_NT7"/>
      <sheetName val="GDT_-_NT7"/>
      <sheetName val="CV_di_trong__dong7"/>
      <sheetName val="Nhap_lieu7"/>
      <sheetName val="Tien_dien6"/>
      <sheetName val="Thue_GTGT6"/>
      <sheetName val="BC_TH_CK_(2)7"/>
      <sheetName val="BC_TH_CK7"/>
      <sheetName val="BC6tT19_food7"/>
      <sheetName val="BC6tT18_-_Food7"/>
      <sheetName val="BCCK_47"/>
      <sheetName val="BCFood-_T167"/>
      <sheetName val="BCFood-_T157"/>
      <sheetName val="BCFood-_T147"/>
      <sheetName val="BCFood-_T137"/>
      <sheetName val="TH_CK27"/>
      <sheetName val="BC6tT52_(3)7"/>
      <sheetName val="BC6tT52_(2)7"/>
      <sheetName val="TCK_127"/>
      <sheetName val="Tong_CK7"/>
      <sheetName val="DOANH_SO7"/>
      <sheetName val="BD-SINH_VIEN7"/>
      <sheetName val="T03_-_037"/>
      <sheetName val="THL_T037"/>
      <sheetName val="TTBC_T037"/>
      <sheetName val="Luong_noi_Bo_-_T37"/>
      <sheetName val="Tong_hop_-_T37"/>
      <sheetName val="Thuong_Quy_37"/>
      <sheetName val="Phu_cap_trach_nhiem7"/>
      <sheetName val="Tay_ninh7"/>
      <sheetName val="A_Duc7"/>
      <sheetName val="[IBASE2_XLSѝTNHNoi7"/>
      <sheetName val="So_sanh7"/>
      <sheetName val="HHVt_7"/>
      <sheetName val="bcth_05-046"/>
      <sheetName val="baocao_05-046"/>
      <sheetName val="ql_(2)6"/>
      <sheetName val="TH_du_toan_7"/>
      <sheetName val="Du_toan_7"/>
      <sheetName val="C_Tinh7"/>
      <sheetName val="Co~g_hop_1,5x1,57"/>
      <sheetName val="_KQTH_quy_hoach_1356"/>
      <sheetName val="Bao_cao_KQTH_quy_hoach_1356"/>
      <sheetName val="Co_quan_TCT7"/>
      <sheetName val="BOT_(PA_chon)7"/>
      <sheetName val="Yaly_&amp;_Ri_Ninh7"/>
      <sheetName val="Thuy_dien_Na_Loi7"/>
      <sheetName val="bang_so_sanh_tong_hop7"/>
      <sheetName val="bang_so_sanh_tong_hop_(ty_le)7"/>
      <sheetName val="thu_nhap_binh_quan_(2)7"/>
      <sheetName val="dang_huong7"/>
      <sheetName val="phuong_an_17"/>
      <sheetName val="phuong_an_1_(2)7"/>
      <sheetName val="phuong_an27"/>
      <sheetName val="tong_hop_BQ7"/>
      <sheetName val="tong_hop_BQ-17"/>
      <sheetName val="phuong_an_chon7"/>
      <sheetName val="tô_rôiDY6"/>
      <sheetName val="Heso_3-2004_(3)6"/>
      <sheetName val="Luong_(2)6"/>
      <sheetName val="heso_T36"/>
      <sheetName val="heso_T46"/>
      <sheetName val="heso_T56"/>
      <sheetName val="Heso_T66"/>
      <sheetName val="Heso_T76"/>
      <sheetName val="Heso_T86"/>
      <sheetName val="Heso_T96"/>
      <sheetName val="Heso_2-20046"/>
      <sheetName val="Heso_3-20046"/>
      <sheetName val="Heso_3-2004_(2)6"/>
      <sheetName val="nhan_su6"/>
      <sheetName val="luong_cty6"/>
      <sheetName val="Thang_46"/>
      <sheetName val="Luu_goc6"/>
      <sheetName val="km22+93_86-km22+121_866"/>
      <sheetName val="km22+177_14-km22+205_646"/>
      <sheetName val="Bang_20-256"/>
      <sheetName val="km22+267_96-km22+283_966"/>
      <sheetName val="km22+304_31-km22+344_316"/>
      <sheetName val="km22+460_92-km22+614_576"/>
      <sheetName val="km22+671_78-km22+713_326"/>
      <sheetName val="_tuanM6"/>
      <sheetName val="CT_036"/>
      <sheetName val="TH_036"/>
      <sheetName val="bang_so_sanh_tong_hop_(_PA_cho6"/>
      <sheetName val="dang_ap_dung6"/>
      <sheetName val="bang_tong_hop_(dang_huong)6"/>
      <sheetName val="Dinh_ha_nha6"/>
      <sheetName val="[IBASE2_XLS}BHXH6"/>
      <sheetName val="[IBASE2_XLS䁝BC6tT176"/>
      <sheetName val="THT_nam_046"/>
      <sheetName val="HD_CTrinh16"/>
      <sheetName val="HD_benA6"/>
      <sheetName val="Theodoi_HD6"/>
      <sheetName val="Theodoi_HD_(2)6"/>
      <sheetName val="_GT_CPhi_tung_dot6"/>
      <sheetName val="chuong_phu6"/>
      <sheetName val="[IBASE2_XLS_Tong_hop_Matduong6"/>
      <sheetName val="THU_T126"/>
      <sheetName val="CHI_T126"/>
      <sheetName val="THU_T116"/>
      <sheetName val="CHI_T116"/>
      <sheetName val="THU_T106"/>
      <sheetName val="CHI_T106"/>
      <sheetName val="THU_T96"/>
      <sheetName val="CHI_T96"/>
      <sheetName val="THU_T86"/>
      <sheetName val="CHI_T86"/>
      <sheetName val="chi_phi_cap_tien6"/>
      <sheetName val="BC§_20016"/>
      <sheetName val="BBC§_20026"/>
      <sheetName val="TSC§_20016"/>
      <sheetName val="TSc®_20026"/>
      <sheetName val="BaTrieu-L_con6"/>
      <sheetName val="EDT_-_Ro6"/>
      <sheetName val="KHVô_XL6"/>
      <sheetName val="TD_khao_sat6"/>
      <sheetName val="THANG7_6"/>
      <sheetName val="THANG_116"/>
      <sheetName val="THANG_126"/>
      <sheetName val="phuong_aL_16"/>
      <sheetName val="Khac_DP6"/>
      <sheetName val="Khoi_than_6"/>
      <sheetName val="TK__TK6"/>
      <sheetName val="Bang_can_doi_6"/>
      <sheetName val="De_Tai_Vhuc_Tap6"/>
      <sheetName val="02_16"/>
      <sheetName val="2_16"/>
      <sheetName val="2_36"/>
      <sheetName val="02_36"/>
      <sheetName val="B_016"/>
      <sheetName val="B_036"/>
      <sheetName val="D_136"/>
      <sheetName val="[IBASE2_XLS?TNHNoi6"/>
      <sheetName val="Tinh_hinh_cat_lang6"/>
      <sheetName val="Tinh_hinh_SX_phu6"/>
      <sheetName val="Tinh_hinh_do_xop6"/>
      <sheetName val="Cong_hop_2,0ࡸ2,05"/>
      <sheetName val="Sat_tron5"/>
      <sheetName val="(9_30)_IP5"/>
      <sheetName val="Cong_tron_D7'5"/>
      <sheetName val="2_745"/>
      <sheetName val="CN-QV_FG5"/>
      <sheetName val="CN-QV_RM5"/>
      <sheetName val="PHAV_R_M5"/>
      <sheetName val="PHAV_F_G5"/>
      <sheetName val="TOA_R_M5"/>
      <sheetName val="TOA_F_G5"/>
      <sheetName val="CVN_R_M5"/>
      <sheetName val="CVN_F_G5"/>
      <sheetName val="DENSO_R_M5"/>
      <sheetName val="DENSO_F_G5"/>
      <sheetName val="SATO_RM5"/>
      <sheetName val="SATO_F_G5"/>
      <sheetName val="Up_to_20023"/>
      <sheetName val="det_VP4"/>
      <sheetName val="det_hn4"/>
      <sheetName val="chi_Hieu4"/>
      <sheetName val="c_thoa4"/>
      <sheetName val="A_thanh_-_DL4"/>
      <sheetName val="A_Tuyen4"/>
      <sheetName val="A_Tien_-laphu4"/>
      <sheetName val="A_Thang-_laphu4"/>
      <sheetName val="A_Dong4"/>
      <sheetName val="27-7_NB4"/>
      <sheetName val="xn_54"/>
      <sheetName val="PKD_X204"/>
      <sheetName val="da_giay_SG4"/>
      <sheetName val="dagiay_XK4"/>
      <sheetName val="DK_Dong_xuan4"/>
      <sheetName val="chu_Ton4"/>
      <sheetName val="minh_tri4"/>
      <sheetName val="viet_huy4"/>
      <sheetName val="thanh_ha4"/>
      <sheetName val="O_Su4"/>
      <sheetName val="A_Ha-DL4"/>
      <sheetName val="Vinh_oanh4"/>
      <sheetName val="chi_Thuy4"/>
      <sheetName val="chu_Hong4"/>
      <sheetName val="thuy-_may4"/>
      <sheetName val="vu_yen4"/>
      <sheetName val="OPERATING_HEAD4"/>
      <sheetName val="31_12_014"/>
      <sheetName val="Tong_hop_xuat_kho_nvl4"/>
      <sheetName val="Xuat_kho4"/>
      <sheetName val="Tong_hop_so_lieu_tai_nhap_kho4"/>
      <sheetName val="tai_nhap_kho4"/>
      <sheetName val="Nhap_kho4"/>
      <sheetName val="Tong_ket_nhap_kho4"/>
      <sheetName val="Tong_ket4"/>
      <sheetName val="cac_ma_can_huy4"/>
      <sheetName val="Hang_hong4"/>
      <sheetName val="Tham_khao4"/>
      <sheetName val="hang_khong_co_packing4"/>
      <sheetName val="VtuHaTheSauTBABenThuy1_Ш2)4"/>
      <sheetName val="K252_K9и4"/>
      <sheetName val="nphuocb_44"/>
      <sheetName val="bcth_05-04"/>
      <sheetName val="ESTI_5"/>
      <sheetName val="THU_T74"/>
      <sheetName val="CHI_T74"/>
      <sheetName val="THU_T64"/>
      <sheetName val="CHI_T64"/>
      <sheetName val="THU_T54"/>
      <sheetName val="CHI_T54"/>
      <sheetName val="THU_T44"/>
      <sheetName val="CHI_T44"/>
      <sheetName val="THU_T34"/>
      <sheetName val="CHI_T34"/>
      <sheetName val="THU_T24"/>
      <sheetName val="CHI_T24"/>
      <sheetName val="THU_T16"/>
      <sheetName val="CHI_T16"/>
      <sheetName val="TB_Grouping4"/>
      <sheetName val="Balance_Sheet4"/>
      <sheetName val="CHITIET_VL-NC4"/>
      <sheetName val="DON_GIA4"/>
      <sheetName val="So_lieu4"/>
      <sheetName val="tt_chu_dong4"/>
      <sheetName val="Tinh_j+cvi4"/>
      <sheetName val="Tinh_MoP4"/>
      <sheetName val="giai_he_24"/>
      <sheetName val="ct_luong_4"/>
      <sheetName val="Nhap_6T4"/>
      <sheetName val="Ranking_data4"/>
      <sheetName val="GDMN_14"/>
      <sheetName val="May_khau4"/>
      <sheetName val="PXKT6Via_114"/>
      <sheetName val="PXKTLo_Thien_V_14A4"/>
      <sheetName val="V14_phu4"/>
      <sheetName val="Via_16_Lthien4"/>
      <sheetName val="mc_2006_&amp;_093"/>
      <sheetName val="mc_2006_&amp;_57_&amp;_093"/>
      <sheetName val="dongia_(2)3"/>
      <sheetName val="THPDMoi__(2)3"/>
      <sheetName val="t-h_HA_THE3"/>
      <sheetName val="CHITIET_VL-NC-TT_-1p3"/>
      <sheetName val="TONG_HOP_VL-NC_TT3"/>
      <sheetName val="TH_XL3"/>
      <sheetName val="TONGKE3p_3"/>
      <sheetName val="CHITIET_VL-NC-TT-3p3"/>
      <sheetName val="KPVC-BD_3"/>
      <sheetName val="Master_schedule3"/>
      <sheetName val="GDMN_23"/>
      <sheetName val="GDMN_33"/>
      <sheetName val="GDMN_43"/>
      <sheetName val="GDMN_53"/>
      <sheetName val="GDTH_13"/>
      <sheetName val="GDTH_23"/>
      <sheetName val="GDTH_33"/>
      <sheetName val="GDTH_43"/>
      <sheetName val="GDTH_53"/>
      <sheetName val="THCS_13"/>
      <sheetName val="THCS_23"/>
      <sheetName val="THCS_33"/>
      <sheetName val="THCS_43"/>
      <sheetName val="THCS_53"/>
      <sheetName val="THCS_63"/>
      <sheetName val="THPT_13"/>
      <sheetName val="THPT_23"/>
      <sheetName val="THPT_33"/>
      <sheetName val="THPT_43"/>
      <sheetName val="THPT_53"/>
      <sheetName val="THPT_63"/>
      <sheetName val="DH,CD,THCN_13"/>
      <sheetName val="DH,CD,THCN_23"/>
      <sheetName val="DH,CD,THCN_33"/>
      <sheetName val="GDKCQ_13"/>
      <sheetName val="GDKCQ_23"/>
      <sheetName val="_IBASE2_XLSѝTNHNoi4"/>
      <sheetName val="_IBASE2_XLS䁝BC6tT173"/>
      <sheetName val="_IBASE2_XLS}BHXH3"/>
      <sheetName val="_IBASE2_XLS_Tong_hop_Matduong3"/>
      <sheetName val="BTHDT_TBA_3"/>
      <sheetName val="DS_tong3"/>
      <sheetName val="CDSM_(2)3"/>
      <sheetName val="Cost_Center_3"/>
      <sheetName val="Part_data3"/>
      <sheetName val="Vender_Data3"/>
      <sheetName val="lapdap_TB_3"/>
      <sheetName val="Tonf_hop3"/>
      <sheetName val="Ｍss_４Ｒ要員3"/>
      <sheetName val="Du_lieu4"/>
      <sheetName val="IMP_TAX3"/>
      <sheetName val="Dinh_muc_chuan3"/>
      <sheetName val="TH_du_toanð3"/>
      <sheetName val="TH_du_toan 3"/>
      <sheetName val="DS_Protecter3"/>
      <sheetName val="Klukng_phu3"/>
      <sheetName val="lapdap_TB_2"/>
      <sheetName val="Tonf_hop2"/>
      <sheetName val="Ｍss_４Ｒ要員2"/>
      <sheetName val="Du_lieu3"/>
      <sheetName val="IMP_TAX2"/>
      <sheetName val="Dinh_muc_chuan2"/>
      <sheetName val="TH_du_toanð2"/>
      <sheetName val="TH_du_toan 2"/>
      <sheetName val="DS_Protecter2"/>
      <sheetName val="Klukng_phu2"/>
      <sheetName val="lapdap_TB_1"/>
      <sheetName val="Tonf_hop1"/>
      <sheetName val="Ｍss_４Ｒ要員1"/>
      <sheetName val="Du_lieu2"/>
      <sheetName val="IMP_TAX1"/>
      <sheetName val="Dinh_muc_chuan1"/>
      <sheetName val="TH_du_toanð1"/>
      <sheetName val="TH_du_toan 1"/>
      <sheetName val="DS_Protecter1"/>
      <sheetName val="Klukng_phu1"/>
      <sheetName val="CVden_ngoai_TCT_(1)8"/>
      <sheetName val="CV_den_ngoai_TCT_(2)8"/>
      <sheetName val="CV_den_ngoai_TCT_(3)8"/>
      <sheetName val="QDcua_TGD8"/>
      <sheetName val="QD_cua_HDQT8"/>
      <sheetName val="QD_cua_HDQT_(2)8"/>
      <sheetName val="CV_di_ngoai_tong8"/>
      <sheetName val="CV_di_ngoai_tong_(2)8"/>
      <sheetName val="To_trinh8"/>
      <sheetName val="Giao_nhiem_vu8"/>
      <sheetName val="QDcua_TGD_(2)8"/>
      <sheetName val="Thong_tu8"/>
      <sheetName val="CV_di_trong__tong8"/>
      <sheetName val="nghi_dinh-CP8"/>
      <sheetName val="CV_den_trong_tong8"/>
      <sheetName val="GIA_NUOC8"/>
      <sheetName val="GIA_DIEN_THOAI8"/>
      <sheetName val="GIA_DIEN8"/>
      <sheetName val="chiet_tinh_XD8"/>
      <sheetName val="Triet_T8"/>
      <sheetName val="Phan_tich_gia8"/>
      <sheetName val="pHAN_CONG8"/>
      <sheetName val="GIA_XD8"/>
      <sheetName val="lapdat_TB_8"/>
      <sheetName val="TNghiªm_TB_8"/>
      <sheetName val="VËt_liÖu8"/>
      <sheetName val="Lap_®at_®iÖn8"/>
      <sheetName val="TNghiÖm_VL8"/>
      <sheetName val="th_8"/>
      <sheetName val="tien_luong8"/>
      <sheetName val="KHVt_8"/>
      <sheetName val="KHVt_XL8"/>
      <sheetName val="KHVt_XLT48"/>
      <sheetName val="Thep_be8"/>
      <sheetName val="Thep_than8"/>
      <sheetName val="Thep_xa_mu8"/>
      <sheetName val="142201-T1_8"/>
      <sheetName val="142201-T2-th_8"/>
      <sheetName val="142201-T3-th_8"/>
      <sheetName val="142201-T4-th__8"/>
      <sheetName val="_t58"/>
      <sheetName val="t_48"/>
      <sheetName val="_t3_8"/>
      <sheetName val="_TH3318"/>
      <sheetName val="_Minh_ha8"/>
      <sheetName val="_Ha_Tay8"/>
      <sheetName val="_Vinhphuc8"/>
      <sheetName val="_Nbinh8"/>
      <sheetName val="_QVinh8"/>
      <sheetName val="_TW18"/>
      <sheetName val="T_so_thay_doi8"/>
      <sheetName val="b_THchitietDZCT8"/>
      <sheetName val="b_THchitietTBA8"/>
      <sheetName val="Khao_sat8"/>
      <sheetName val="TT_khao_sat8"/>
      <sheetName val="Kluong_phu8"/>
      <sheetName val="Lan_can8"/>
      <sheetName val="Ho_lan8"/>
      <sheetName val="Coc_tieu8"/>
      <sheetName val="Bien_bao8"/>
      <sheetName val="Op_mai_2748"/>
      <sheetName val="Op_mai_2758"/>
      <sheetName val="Op_mai_2768"/>
      <sheetName val="Op_mai_2778"/>
      <sheetName val="Op_mai_2788"/>
      <sheetName val="Op_mai_2798"/>
      <sheetName val="Op_mai_2808"/>
      <sheetName val="Op_mai_2818"/>
      <sheetName val="Op_mai_2828"/>
      <sheetName val="Op_mai_2838"/>
      <sheetName val="Op_mai_2848"/>
      <sheetName val="Op_mai8"/>
      <sheetName val="Km274_-_Km2758"/>
      <sheetName val="Km275_-_Km2768"/>
      <sheetName val="Km276_-_Km2778"/>
      <sheetName val="Km277_-_Km278_8"/>
      <sheetName val="Km278_-_Km2798"/>
      <sheetName val="Km279_-_Km2808"/>
      <sheetName val="Km280_-_Km2818"/>
      <sheetName val="Km281_-_Km2828"/>
      <sheetName val="Km282_-_Km2838"/>
      <sheetName val="Km283_-_Km2848"/>
      <sheetName val="Km284_-_Km2858"/>
      <sheetName val="Tong_hop_Matduong8"/>
      <sheetName val="Cong_D758"/>
      <sheetName val="Cong_D1008"/>
      <sheetName val="Cong_D1508"/>
      <sheetName val="Cong_2D1508"/>
      <sheetName val="Cong_ban_0,7x0,78"/>
      <sheetName val="Cong_ban_0,8x0,88"/>
      <sheetName val="Cong_ban_1x18"/>
      <sheetName val="Cong_ban_1x1,28"/>
      <sheetName val="Cong_ban_1,5x1,58"/>
      <sheetName val="Cong_ban_2x1,58"/>
      <sheetName val="Cong_ban_2x28"/>
      <sheetName val="Tong_hop8"/>
      <sheetName val="Tong_hop_(2)8"/>
      <sheetName val="Cong_cu8"/>
      <sheetName val="Cot_thep8"/>
      <sheetName val="Cong_tron_D758"/>
      <sheetName val="Cong_tron_D1008"/>
      <sheetName val="Cong_tron_D1508"/>
      <sheetName val="Cong_tron_2D1508"/>
      <sheetName val="Cong_ban_1,0x1,08"/>
      <sheetName val="Cong_ban_1,0x1,28"/>
      <sheetName val="Cong_hop_1,5x1,58"/>
      <sheetName val="Cong_hop_2,0x1,58"/>
      <sheetName val="Cong_hop_2,0x2,08"/>
      <sheetName val="CDSL_(2)8"/>
      <sheetName val="TK_1128"/>
      <sheetName val="TK_1318"/>
      <sheetName val="TK_1418"/>
      <sheetName val="TK_1538"/>
      <sheetName val="TK_2118"/>
      <sheetName val="TK_2428"/>
      <sheetName val="TK_3348"/>
      <sheetName val="TK_5118"/>
      <sheetName val="TK_5158"/>
      <sheetName val="TK_9118"/>
      <sheetName val="VtuHaTheSauTBABenThuy1_(2)8"/>
      <sheetName val="Song_trai8"/>
      <sheetName val="Dinh+ha_nha8"/>
      <sheetName val="NG_k8"/>
      <sheetName val="Trich_Ngang8"/>
      <sheetName val="Danh_sach_Rieng8"/>
      <sheetName val="Dia_Diem_Thuc_Tap8"/>
      <sheetName val="De_Tai_Thuc_Tap8"/>
      <sheetName val="thkl_(2)8"/>
      <sheetName val="long_tec8"/>
      <sheetName val="KQKD02-2_(2)8"/>
      <sheetName val="KQKD-2_(2)8"/>
      <sheetName val="KQKD_thu20048"/>
      <sheetName val="T_K_H_T_T58"/>
      <sheetName val="T_K_T78"/>
      <sheetName val="TK_T68"/>
      <sheetName val="T_K_T58"/>
      <sheetName val="Bang_thong_ke_hang_ton8"/>
      <sheetName val="thong_ke_8"/>
      <sheetName val="T_KT048"/>
      <sheetName val="Coc_68"/>
      <sheetName val="Deo_nai8"/>
      <sheetName val="CKD_than8"/>
      <sheetName val="CTT_Thong_nhat8"/>
      <sheetName val="CTT_Nui_beo8"/>
      <sheetName val="CTT_cao_son8"/>
      <sheetName val="CTT_Khe_cham8"/>
      <sheetName val="XNxlva_sxthanKCII8"/>
      <sheetName val="Cam_Y_ut_KC8"/>
      <sheetName val="CTxay_lap_mo_CP8"/>
      <sheetName val="CTdo_luong_GDSP8"/>
      <sheetName val="Dong_bac8"/>
      <sheetName val="Cac_cang_UT_mua_than_Dong_bac8"/>
      <sheetName val="cua_hang_vtu8"/>
      <sheetName val="Khach_hang_le_8"/>
      <sheetName val="nhat_ky_58"/>
      <sheetName val="cac_cong_ty_van_t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F_ThanhTri8"/>
      <sheetName val="F_Gialam8"/>
      <sheetName val="TH_dam8"/>
      <sheetName val="SX_dam8"/>
      <sheetName val="LD_dam8"/>
      <sheetName val="Bang_gia_VL8"/>
      <sheetName val="Gia_NC8"/>
      <sheetName val="Gia_may8"/>
      <sheetName val="phan_tich_DG8"/>
      <sheetName val="gia_vat_lieu8"/>
      <sheetName val="gia_xe_may8"/>
      <sheetName val="gia_nhan_cong8"/>
      <sheetName val="SCT_Cong_trinh8"/>
      <sheetName val="06-2003_(2)8"/>
      <sheetName val="CDPS_6tc8"/>
      <sheetName val="SCT_Nha_thau8"/>
      <sheetName val="socai2003_(6tc)dp8"/>
      <sheetName val="socai2003_(6tc)8"/>
      <sheetName val="CDPS_6tc_(2)8"/>
      <sheetName val="Dancau-Q_Ninh8"/>
      <sheetName val="BaTrieu-L_son8"/>
      <sheetName val="Don_gia_CPM8"/>
      <sheetName val="Tong_Thieu_HD_cac_CT-20018"/>
      <sheetName val="VL_thieu_HD_-_20018"/>
      <sheetName val="Tong_thieu_HD_cac_CT_-_20028"/>
      <sheetName val="Lan_trai8"/>
      <sheetName val="Van_chuyen8"/>
      <sheetName val="HDong_VC8"/>
      <sheetName val="ThieuHD_nam_20018"/>
      <sheetName val="Bang_TH8"/>
      <sheetName val="Tong_Chinh8"/>
      <sheetName val="Xaylap_8"/>
      <sheetName val="Nhan_cong8"/>
      <sheetName val="giai_thich8"/>
      <sheetName val="DT_-_Ro8"/>
      <sheetName val="TH_-_Ro_8"/>
      <sheetName val="GDT_-_Ro8"/>
      <sheetName val="DT_-_TB8"/>
      <sheetName val="TH_-_TB8"/>
      <sheetName val="GDT_-_TB8"/>
      <sheetName val="DT_-_NT8"/>
      <sheetName val="TH_-_NT8"/>
      <sheetName val="GDT_-_NT8"/>
      <sheetName val="CV_di_trong__dong8"/>
      <sheetName val="Nhap_lieu8"/>
      <sheetName val="Tien_dien7"/>
      <sheetName val="Thue_GTGT7"/>
      <sheetName val="BC_TH_CK_(2)8"/>
      <sheetName val="BC_TH_CK8"/>
      <sheetName val="BC6tT19_food8"/>
      <sheetName val="BC6tT18_-_Food8"/>
      <sheetName val="BCCK_48"/>
      <sheetName val="BCFood-_T168"/>
      <sheetName val="BCFood-_T158"/>
      <sheetName val="BCFood-_T148"/>
      <sheetName val="BCFood-_T138"/>
      <sheetName val="TH_CK28"/>
      <sheetName val="BC6tT52_(3)8"/>
      <sheetName val="BC6tT52_(2)8"/>
      <sheetName val="TCK_128"/>
      <sheetName val="Tong_CK8"/>
      <sheetName val="DOANH_SO8"/>
      <sheetName val="BD-SINH_VIEN8"/>
      <sheetName val="T03_-_038"/>
      <sheetName val="THL_T038"/>
      <sheetName val="TTBC_T038"/>
      <sheetName val="Luong_noi_Bo_-_T38"/>
      <sheetName val="Tong_hop_-_T38"/>
      <sheetName val="Thuong_Quy_38"/>
      <sheetName val="Phu_cap_trach_nhiem8"/>
      <sheetName val="Tay_ninh8"/>
      <sheetName val="A_Duc8"/>
      <sheetName val="[IBASE2_XLSѝTNHNoi8"/>
      <sheetName val="So_sanh8"/>
      <sheetName val="HHVt_8"/>
      <sheetName val="bcth_05-047"/>
      <sheetName val="baocao_05-047"/>
      <sheetName val="ql_(2)7"/>
      <sheetName val="TH_du_toan_8"/>
      <sheetName val="Du_toan_8"/>
      <sheetName val="C_Tinh8"/>
      <sheetName val="Co~g_hop_1,5x1,58"/>
      <sheetName val="_KQTH_quy_hoach_1357"/>
      <sheetName val="Bao_cao_KQTH_quy_hoach_1357"/>
      <sheetName val="Co_quan_TCT8"/>
      <sheetName val="BOT_(PA_chon)8"/>
      <sheetName val="Yaly_&amp;_Ri_Ninh8"/>
      <sheetName val="Thuy_dien_Na_Loi8"/>
      <sheetName val="bang_so_sanh_tong_hop8"/>
      <sheetName val="bang_so_sanh_tong_hop_(ty_le)8"/>
      <sheetName val="thu_nhap_binh_quan_(2)8"/>
      <sheetName val="dang_huong8"/>
      <sheetName val="phuong_an_18"/>
      <sheetName val="phuong_an_1_(2)8"/>
      <sheetName val="phuong_an28"/>
      <sheetName val="tong_hop_BQ8"/>
      <sheetName val="tong_hop_BQ-18"/>
      <sheetName val="phuong_an_chon8"/>
      <sheetName val="tô_rôiDY7"/>
      <sheetName val="Heso_3-2004_(3)7"/>
      <sheetName val="Luong_(2)7"/>
      <sheetName val="heso_T37"/>
      <sheetName val="heso_T47"/>
      <sheetName val="heso_T57"/>
      <sheetName val="Heso_T67"/>
      <sheetName val="Heso_T77"/>
      <sheetName val="Heso_T87"/>
      <sheetName val="Heso_T97"/>
      <sheetName val="Heso_2-20047"/>
      <sheetName val="Heso_3-20047"/>
      <sheetName val="Heso_3-2004_(2)7"/>
      <sheetName val="nhan_su7"/>
      <sheetName val="luong_cty7"/>
      <sheetName val="Thang_47"/>
      <sheetName val="Luu_goc7"/>
      <sheetName val="km22+93_86-km22+121_867"/>
      <sheetName val="km22+177_14-km22+205_647"/>
      <sheetName val="Bang_20-257"/>
      <sheetName val="km22+267_96-km22+283_967"/>
      <sheetName val="km22+304_31-km22+344_317"/>
      <sheetName val="km22+460_92-km22+614_577"/>
      <sheetName val="km22+671_78-km22+713_327"/>
      <sheetName val="_tuanM7"/>
      <sheetName val="CT_037"/>
      <sheetName val="TH_037"/>
      <sheetName val="bang_so_sanh_tong_hop_(_PA_cho7"/>
      <sheetName val="dang_ap_dung7"/>
      <sheetName val="bang_tong_hop_(dang_huong)7"/>
      <sheetName val="Dinh_ha_nha7"/>
      <sheetName val="[IBASE2_XLS}BHXH7"/>
      <sheetName val="[IBASE2_XLS䁝BC6tT177"/>
      <sheetName val="THT_nam_047"/>
      <sheetName val="HD_CTrinh17"/>
      <sheetName val="HD_benA7"/>
      <sheetName val="Theodoi_HD7"/>
      <sheetName val="Theodoi_HD_(2)7"/>
      <sheetName val="_GT_CPhi_tung_dot7"/>
      <sheetName val="chuong_phu7"/>
      <sheetName val="[IBASE2_XLS_Tong_hop_Matduong7"/>
      <sheetName val="THU_T127"/>
      <sheetName val="CHI_T127"/>
      <sheetName val="THU_T117"/>
      <sheetName val="CHI_T117"/>
      <sheetName val="THU_T107"/>
      <sheetName val="CHI_T107"/>
      <sheetName val="THU_T97"/>
      <sheetName val="CHI_T97"/>
      <sheetName val="THU_T87"/>
      <sheetName val="CHI_T87"/>
      <sheetName val="chi_phi_cap_tien7"/>
      <sheetName val="BC§_20017"/>
      <sheetName val="BBC§_20027"/>
      <sheetName val="TSC§_20017"/>
      <sheetName val="TSc®_20027"/>
      <sheetName val="BaTrieu-L_con7"/>
      <sheetName val="EDT_-_Ro7"/>
      <sheetName val="KHVô_XL7"/>
      <sheetName val="TD_khao_sat7"/>
      <sheetName val="THANG7_7"/>
      <sheetName val="THANG_117"/>
      <sheetName val="THANG_127"/>
      <sheetName val="phuong_aL_17"/>
      <sheetName val="Khac_DP7"/>
      <sheetName val="Khoi_than_7"/>
      <sheetName val="TK__TK7"/>
      <sheetName val="Bang_can_doi_7"/>
      <sheetName val="De_Tai_Vhuc_Tap7"/>
      <sheetName val="02_17"/>
      <sheetName val="2_17"/>
      <sheetName val="2_37"/>
      <sheetName val="02_37"/>
      <sheetName val="B_017"/>
      <sheetName val="B_037"/>
      <sheetName val="D_137"/>
      <sheetName val="[IBASE2_XLS?TNHNoi7"/>
      <sheetName val="Tinh_hinh_cat_lang7"/>
      <sheetName val="Tinh_hinh_SX_phu7"/>
      <sheetName val="Tinh_hinh_do_xop7"/>
      <sheetName val="Cong_hop_2,0ࡸ2,06"/>
      <sheetName val="Sat_tron6"/>
      <sheetName val="(9_30)_IP6"/>
      <sheetName val="Cong_tron_D7'6"/>
      <sheetName val="2_746"/>
      <sheetName val="CN-QV_FG6"/>
      <sheetName val="CN-QV_RM6"/>
      <sheetName val="PHAV_R_M6"/>
      <sheetName val="PHAV_F_G6"/>
      <sheetName val="TOA_R_M6"/>
      <sheetName val="TOA_F_G6"/>
      <sheetName val="CVN_R_M6"/>
      <sheetName val="CVN_F_G6"/>
      <sheetName val="DENSO_R_M6"/>
      <sheetName val="DENSO_F_G6"/>
      <sheetName val="SATO_RM6"/>
      <sheetName val="SATO_F_G6"/>
      <sheetName val="Up_to_20024"/>
      <sheetName val="det_VP5"/>
      <sheetName val="det_hn5"/>
      <sheetName val="chi_Hieu5"/>
      <sheetName val="c_thoa5"/>
      <sheetName val="A_thanh_-_DL5"/>
      <sheetName val="A_Tuyen5"/>
      <sheetName val="A_Tien_-laphu5"/>
      <sheetName val="A_Thang-_laphu5"/>
      <sheetName val="A_Dong5"/>
      <sheetName val="27-7_NB5"/>
      <sheetName val="xn_55"/>
      <sheetName val="PKD_X205"/>
      <sheetName val="da_giay_SG5"/>
      <sheetName val="dagiay_XK5"/>
      <sheetName val="DK_Dong_xuan5"/>
      <sheetName val="chu_Ton5"/>
      <sheetName val="minh_tri5"/>
      <sheetName val="viet_huy5"/>
      <sheetName val="thanh_ha5"/>
      <sheetName val="O_Su5"/>
      <sheetName val="A_Ha-DL5"/>
      <sheetName val="Vinh_oanh5"/>
      <sheetName val="chi_Thuy5"/>
      <sheetName val="chu_Hong5"/>
      <sheetName val="thuy-_may5"/>
      <sheetName val="vu_yen5"/>
      <sheetName val="OPERATING_HEAD5"/>
      <sheetName val="31_12_015"/>
      <sheetName val="Tong_hop_xuat_kho_nvl5"/>
      <sheetName val="Xuat_kho5"/>
      <sheetName val="Tong_hop_so_lieu_tai_nhap_kho5"/>
      <sheetName val="tai_nhap_kho5"/>
      <sheetName val="Nhap_kho5"/>
      <sheetName val="Tong_ket_nhap_kho5"/>
      <sheetName val="Tong_ket5"/>
      <sheetName val="cac_ma_can_huy5"/>
      <sheetName val="Hang_hong5"/>
      <sheetName val="Tham_khao5"/>
      <sheetName val="hang_khong_co_packing5"/>
      <sheetName val="VtuHaTheSauTBABenThuy1_Ш2)5"/>
      <sheetName val="K252_K9и5"/>
      <sheetName val="nphuocb_45"/>
      <sheetName val="bcth_05-05"/>
      <sheetName val="ESTI_6"/>
      <sheetName val="THU_T75"/>
      <sheetName val="CHI_T75"/>
      <sheetName val="THU_T65"/>
      <sheetName val="CHI_T65"/>
      <sheetName val="THU_T55"/>
      <sheetName val="CHI_T55"/>
      <sheetName val="THU_T45"/>
      <sheetName val="CHI_T45"/>
      <sheetName val="THU_T35"/>
      <sheetName val="CHI_T35"/>
      <sheetName val="THU_T25"/>
      <sheetName val="CHI_T25"/>
      <sheetName val="THU_T17"/>
      <sheetName val="CHI_T17"/>
      <sheetName val="TB_Grouping5"/>
      <sheetName val="Balance_Sheet5"/>
      <sheetName val="CHITIET_VL-NC5"/>
      <sheetName val="DON_GIA5"/>
      <sheetName val="So_lieu5"/>
      <sheetName val="tt_chu_dong5"/>
      <sheetName val="Tinh_j+cvi5"/>
      <sheetName val="Tinh_MoP5"/>
      <sheetName val="giai_he_25"/>
      <sheetName val="ct_luong_5"/>
      <sheetName val="Nhap_6T5"/>
      <sheetName val="Ranking_data5"/>
      <sheetName val="GDMN_15"/>
      <sheetName val="May_khau5"/>
      <sheetName val="PXKT6Via_115"/>
      <sheetName val="PXKTLo_Thien_V_14A5"/>
      <sheetName val="V14_phu5"/>
      <sheetName val="Via_16_Lthien5"/>
      <sheetName val="mc_2006_&amp;_094"/>
      <sheetName val="mc_2006_&amp;_57_&amp;_094"/>
      <sheetName val="dongia_(2)4"/>
      <sheetName val="THPDMoi__(2)4"/>
      <sheetName val="t-h_HA_THE4"/>
      <sheetName val="CHITIET_VL-NC-TT_-1p4"/>
      <sheetName val="TONG_HOP_VL-NC_TT4"/>
      <sheetName val="TH_XL4"/>
      <sheetName val="TONGKE3p_4"/>
      <sheetName val="CHITIET_VL-NC-TT-3p4"/>
      <sheetName val="KPVC-BD_4"/>
      <sheetName val="Master_schedule4"/>
      <sheetName val="GDMN_24"/>
      <sheetName val="GDMN_34"/>
      <sheetName val="GDMN_44"/>
      <sheetName val="GDMN_54"/>
      <sheetName val="GDTH_14"/>
      <sheetName val="GDTH_24"/>
      <sheetName val="GDTH_34"/>
      <sheetName val="GDTH_44"/>
      <sheetName val="GDTH_54"/>
      <sheetName val="THCS_14"/>
      <sheetName val="THCS_24"/>
      <sheetName val="THCS_34"/>
      <sheetName val="THCS_44"/>
      <sheetName val="THCS_54"/>
      <sheetName val="THCS_64"/>
      <sheetName val="THPT_14"/>
      <sheetName val="THPT_24"/>
      <sheetName val="THPT_34"/>
      <sheetName val="THPT_44"/>
      <sheetName val="THPT_54"/>
      <sheetName val="THPT_64"/>
      <sheetName val="DH,CD,THCN_14"/>
      <sheetName val="DH,CD,THCN_24"/>
      <sheetName val="DH,CD,THCN_34"/>
      <sheetName val="GDKCQ_14"/>
      <sheetName val="GDKCQ_24"/>
      <sheetName val="_IBASE2_XLSѝTNHNoi5"/>
      <sheetName val="_IBASE2_XLS䁝BC6tT174"/>
      <sheetName val="_IBASE2_XLS}BHXH4"/>
      <sheetName val="_IBASE2_XLS_Tong_hop_Matduong4"/>
      <sheetName val="BTHDT_TBA_4"/>
      <sheetName val="DS_tong4"/>
      <sheetName val="CDSM_(2)4"/>
      <sheetName val="Cost_Center_4"/>
      <sheetName val="Part_data4"/>
      <sheetName val="Vender_Data4"/>
      <sheetName val="lapdap_TB_4"/>
      <sheetName val="Tonf_hop4"/>
      <sheetName val="Ｍss_４Ｒ要員4"/>
      <sheetName val="Du_lieu5"/>
      <sheetName val="IMP_TAX4"/>
      <sheetName val="Dinh_muc_chuan4"/>
      <sheetName val="TH_du_toanð4"/>
      <sheetName val="TH_du_toan 4"/>
      <sheetName val="DS_Protecter4"/>
      <sheetName val="Klukng_phu4"/>
      <sheetName val="CVden_ngoai_TCT_(1)9"/>
      <sheetName val="CV_den_ngoai_TCT_(2)9"/>
      <sheetName val="CV_den_ngoai_TCT_(3)9"/>
      <sheetName val="QDcua_TGD9"/>
      <sheetName val="QD_cua_HDQT9"/>
      <sheetName val="QD_cua_HDQT_(2)9"/>
      <sheetName val="CV_di_ngoai_tong9"/>
      <sheetName val="CV_di_ngoai_tong_(2)9"/>
      <sheetName val="To_trinh9"/>
      <sheetName val="Giao_nhiem_vu9"/>
      <sheetName val="QDcua_TGD_(2)9"/>
      <sheetName val="Thong_tu9"/>
      <sheetName val="CV_di_trong__tong9"/>
      <sheetName val="nghi_dinh-CP9"/>
      <sheetName val="CV_den_trong_tong9"/>
      <sheetName val="GIA_NUOC9"/>
      <sheetName val="GIA_DIEN_THOAI9"/>
      <sheetName val="GIA_DIEN9"/>
      <sheetName val="chiet_tinh_XD9"/>
      <sheetName val="Triet_T9"/>
      <sheetName val="Phan_tich_gia9"/>
      <sheetName val="pHAN_CONG9"/>
      <sheetName val="GIA_XD9"/>
      <sheetName val="lapdat_TB_9"/>
      <sheetName val="TNghiªm_TB_9"/>
      <sheetName val="VËt_liÖu9"/>
      <sheetName val="Lap_®at_®iÖn9"/>
      <sheetName val="TNghiÖm_VL9"/>
      <sheetName val="th_9"/>
      <sheetName val="tien_luong9"/>
      <sheetName val="KHVt_9"/>
      <sheetName val="KHVt_XL9"/>
      <sheetName val="KHVt_XLT49"/>
      <sheetName val="Thep_be9"/>
      <sheetName val="Thep_than9"/>
      <sheetName val="Thep_xa_mu9"/>
      <sheetName val="142201-T1_9"/>
      <sheetName val="142201-T2-th_9"/>
      <sheetName val="142201-T3-th_9"/>
      <sheetName val="142201-T4-th__9"/>
      <sheetName val="_t59"/>
      <sheetName val="t_49"/>
      <sheetName val="_t3_9"/>
      <sheetName val="_TH3319"/>
      <sheetName val="_Minh_ha9"/>
      <sheetName val="_Ha_Tay9"/>
      <sheetName val="_Vinhphuc9"/>
      <sheetName val="_Nbinh9"/>
      <sheetName val="_QVinh9"/>
      <sheetName val="_TW19"/>
      <sheetName val="T_so_thay_doi9"/>
      <sheetName val="b_THchitietDZCT9"/>
      <sheetName val="b_THchitietTBA9"/>
      <sheetName val="Khao_sat9"/>
      <sheetName val="TT_khao_sat9"/>
      <sheetName val="Kluong_phu9"/>
      <sheetName val="Lan_can9"/>
      <sheetName val="Ho_lan9"/>
      <sheetName val="Coc_tieu9"/>
      <sheetName val="Bien_bao9"/>
      <sheetName val="Op_mai_2749"/>
      <sheetName val="Op_mai_2759"/>
      <sheetName val="Op_mai_2769"/>
      <sheetName val="Op_mai_2779"/>
      <sheetName val="Op_mai_2789"/>
      <sheetName val="Op_mai_2799"/>
      <sheetName val="Op_mai_2809"/>
      <sheetName val="Op_mai_2819"/>
      <sheetName val="Op_mai_2829"/>
      <sheetName val="Op_mai_2839"/>
      <sheetName val="Op_mai_2849"/>
      <sheetName val="Op_mai9"/>
      <sheetName val="Km274_-_Km2759"/>
      <sheetName val="Km275_-_Km2769"/>
      <sheetName val="Km276_-_Km2779"/>
      <sheetName val="Km277_-_Km278_9"/>
      <sheetName val="Km278_-_Km2799"/>
      <sheetName val="Km279_-_Km2809"/>
      <sheetName val="Km280_-_Km2819"/>
      <sheetName val="Km281_-_Km2829"/>
      <sheetName val="Km282_-_Km2839"/>
      <sheetName val="Km283_-_Km2849"/>
      <sheetName val="Km284_-_Km2859"/>
      <sheetName val="Tong_hop_Matduong9"/>
      <sheetName val="Cong_D759"/>
      <sheetName val="Cong_D1009"/>
      <sheetName val="Cong_D1509"/>
      <sheetName val="Cong_2D1509"/>
      <sheetName val="Cong_ban_0,7x0,79"/>
      <sheetName val="Cong_ban_0,8x0,89"/>
      <sheetName val="Cong_ban_1x19"/>
      <sheetName val="Cong_ban_1x1,29"/>
      <sheetName val="Cong_ban_1,5x1,59"/>
      <sheetName val="Cong_ban_2x1,59"/>
      <sheetName val="Cong_ban_2x29"/>
      <sheetName val="Tong_hop9"/>
      <sheetName val="Tong_hop_(2)9"/>
      <sheetName val="Cong_cu9"/>
      <sheetName val="Cot_thep9"/>
      <sheetName val="Cong_tron_D759"/>
      <sheetName val="Cong_tron_D1009"/>
      <sheetName val="Cong_tron_D1509"/>
      <sheetName val="Cong_tron_2D1509"/>
      <sheetName val="Cong_ban_1,0x1,09"/>
      <sheetName val="Cong_ban_1,0x1,29"/>
      <sheetName val="Cong_hop_1,5x1,59"/>
      <sheetName val="Cong_hop_2,0x1,59"/>
      <sheetName val="Cong_hop_2,0x2,09"/>
      <sheetName val="CDSL_(2)9"/>
      <sheetName val="TK_1129"/>
      <sheetName val="TK_1319"/>
      <sheetName val="TK_1419"/>
      <sheetName val="TK_1539"/>
      <sheetName val="TK_2119"/>
      <sheetName val="TK_2429"/>
      <sheetName val="TK_3349"/>
      <sheetName val="TK_5119"/>
      <sheetName val="TK_5159"/>
      <sheetName val="TK_9119"/>
      <sheetName val="VtuHaTheSauTBABenThuy1_(2)9"/>
      <sheetName val="Song_trai9"/>
      <sheetName val="Dinh+ha_nha9"/>
      <sheetName val="NG_k9"/>
      <sheetName val="Trich_Ngang9"/>
      <sheetName val="Danh_sach_Rieng9"/>
      <sheetName val="Dia_Diem_Thuc_Tap9"/>
      <sheetName val="De_Tai_Thuc_Tap9"/>
      <sheetName val="thkl_(2)9"/>
      <sheetName val="long_tec9"/>
      <sheetName val="KQKD02-2_(2)9"/>
      <sheetName val="KQKD-2_(2)9"/>
      <sheetName val="KQKD_thu20049"/>
      <sheetName val="T_K_H_T_T59"/>
      <sheetName val="T_K_T79"/>
      <sheetName val="TK_T69"/>
      <sheetName val="T_K_T59"/>
      <sheetName val="Bang_thong_ke_hang_ton9"/>
      <sheetName val="thong_ke_9"/>
      <sheetName val="T_KT049"/>
      <sheetName val="Coc_69"/>
      <sheetName val="Deo_nai9"/>
      <sheetName val="CKD_than9"/>
      <sheetName val="CTT_Thong_nhat9"/>
      <sheetName val="CTT_Nui_beo9"/>
      <sheetName val="CTT_cao_son9"/>
      <sheetName val="CTT_Khe_cham9"/>
      <sheetName val="XNxlva_sxthanKCII9"/>
      <sheetName val="Cam_Y_ut_KC9"/>
      <sheetName val="CTxay_lap_mo_CP9"/>
      <sheetName val="CTdo_luong_GDSP9"/>
      <sheetName val="Dong_bac9"/>
      <sheetName val="Cac_cang_UT_mua_than_Dong_bac9"/>
      <sheetName val="cua_hang_vtu9"/>
      <sheetName val="Khach_hang_le_9"/>
      <sheetName val="nhat_ky_59"/>
      <sheetName val="cac_cong_ty_van_t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F_ThanhTri9"/>
      <sheetName val="F_Gialam9"/>
      <sheetName val="TH_dam9"/>
      <sheetName val="SX_dam9"/>
      <sheetName val="LD_dam9"/>
      <sheetName val="Bang_gia_VL9"/>
      <sheetName val="Gia_NC9"/>
      <sheetName val="Gia_may9"/>
      <sheetName val="phan_tich_DG9"/>
      <sheetName val="gia_vat_lieu9"/>
      <sheetName val="gia_xe_may9"/>
      <sheetName val="gia_nhan_cong9"/>
      <sheetName val="SCT_Cong_trinh9"/>
      <sheetName val="06-2003_(2)9"/>
      <sheetName val="CDPS_6tc9"/>
      <sheetName val="SCT_Nha_thau9"/>
      <sheetName val="socai2003_(6tc)dp9"/>
      <sheetName val="socai2003_(6tc)9"/>
      <sheetName val="CDPS_6tc_(2)9"/>
      <sheetName val="Dancau-Q_Ninh9"/>
      <sheetName val="BaTrieu-L_son9"/>
      <sheetName val="Don_gia_CPM9"/>
      <sheetName val="Tong_Thieu_HD_cac_CT-20019"/>
      <sheetName val="VL_thieu_HD_-_20019"/>
      <sheetName val="Tong_thieu_HD_cac_CT_-_20029"/>
      <sheetName val="Lan_trai9"/>
      <sheetName val="Van_chuyen9"/>
      <sheetName val="HDong_VC9"/>
      <sheetName val="ThieuHD_nam_20019"/>
      <sheetName val="Bang_TH9"/>
      <sheetName val="Tong_Chinh9"/>
      <sheetName val="Xaylap_9"/>
      <sheetName val="Nhan_cong9"/>
      <sheetName val="giai_thich9"/>
      <sheetName val="DT_-_Ro9"/>
      <sheetName val="TH_-_Ro_9"/>
      <sheetName val="GDT_-_Ro9"/>
      <sheetName val="DT_-_TB9"/>
      <sheetName val="TH_-_TB9"/>
      <sheetName val="GDT_-_TB9"/>
      <sheetName val="DT_-_NT9"/>
      <sheetName val="TH_-_NT9"/>
      <sheetName val="GDT_-_NT9"/>
      <sheetName val="CV_di_trong__dong9"/>
      <sheetName val="Nhap_lieu9"/>
      <sheetName val="Tien_dien8"/>
      <sheetName val="Thue_GTGT8"/>
      <sheetName val="BC_TH_CK_(2)9"/>
      <sheetName val="BC_TH_CK9"/>
      <sheetName val="BC6tT19_food9"/>
      <sheetName val="BC6tT18_-_Food9"/>
      <sheetName val="BCCK_49"/>
      <sheetName val="BCFood-_T169"/>
      <sheetName val="BCFood-_T159"/>
      <sheetName val="BCFood-_T149"/>
      <sheetName val="BCFood-_T139"/>
      <sheetName val="TH_CK29"/>
      <sheetName val="BC6tT52_(3)9"/>
      <sheetName val="BC6tT52_(2)9"/>
      <sheetName val="TCK_129"/>
      <sheetName val="Tong_CK9"/>
      <sheetName val="DOANH_SO9"/>
      <sheetName val="BD-SINH_VIEN9"/>
      <sheetName val="T03_-_039"/>
      <sheetName val="THL_T039"/>
      <sheetName val="TTBC_T039"/>
      <sheetName val="Luong_noi_Bo_-_T39"/>
      <sheetName val="Tong_hop_-_T39"/>
      <sheetName val="Thuong_Quy_39"/>
      <sheetName val="Phu_cap_trach_nhiem9"/>
      <sheetName val="Tay_ninh9"/>
      <sheetName val="A_Duc9"/>
      <sheetName val="[IBASE2_XLSѝTNHNoi9"/>
      <sheetName val="So_sanh9"/>
      <sheetName val="HHVt_9"/>
      <sheetName val="bcth_05-048"/>
      <sheetName val="baocao_05-048"/>
      <sheetName val="ql_(2)8"/>
      <sheetName val="TH_du_toan_9"/>
      <sheetName val="Du_toan_9"/>
      <sheetName val="C_Tinh9"/>
      <sheetName val="Co~g_hop_1,5x1,59"/>
      <sheetName val="_KQTH_quy_hoach_1358"/>
      <sheetName val="Bao_cao_KQTH_quy_hoach_1358"/>
      <sheetName val="Co_quan_TCT9"/>
      <sheetName val="BOT_(PA_chon)9"/>
      <sheetName val="Yaly_&amp;_Ri_Ninh9"/>
      <sheetName val="Thuy_dien_Na_Loi9"/>
      <sheetName val="bang_so_sanh_tong_hop9"/>
      <sheetName val="bang_so_sanh_tong_hop_(ty_le)9"/>
      <sheetName val="thu_nhap_binh_quan_(2)9"/>
      <sheetName val="dang_huong9"/>
      <sheetName val="phuong_an_19"/>
      <sheetName val="phuong_an_1_(2)9"/>
      <sheetName val="phuong_an29"/>
      <sheetName val="tong_hop_BQ9"/>
      <sheetName val="tong_hop_BQ-19"/>
      <sheetName val="phuong_an_chon9"/>
      <sheetName val="tô_rôiDY8"/>
      <sheetName val="Heso_3-2004_(3)8"/>
      <sheetName val="Luong_(2)8"/>
      <sheetName val="heso_T38"/>
      <sheetName val="heso_T48"/>
      <sheetName val="heso_T58"/>
      <sheetName val="Heso_T68"/>
      <sheetName val="Heso_T78"/>
      <sheetName val="Heso_T88"/>
      <sheetName val="Heso_T98"/>
      <sheetName val="Heso_2-20048"/>
      <sheetName val="Heso_3-20048"/>
      <sheetName val="Heso_3-2004_(2)8"/>
      <sheetName val="nhan_su8"/>
      <sheetName val="luong_cty8"/>
      <sheetName val="Thang_48"/>
      <sheetName val="Luu_goc8"/>
      <sheetName val="km22+93_86-km22+121_868"/>
      <sheetName val="km22+177_14-km22+205_648"/>
      <sheetName val="Bang_20-258"/>
      <sheetName val="km22+267_96-km22+283_968"/>
      <sheetName val="km22+304_31-km22+344_318"/>
      <sheetName val="km22+460_92-km22+614_578"/>
      <sheetName val="km22+671_78-km22+713_328"/>
      <sheetName val="_tuanM8"/>
      <sheetName val="CT_038"/>
      <sheetName val="TH_038"/>
      <sheetName val="bang_so_sanh_tong_hop_(_PA_cho8"/>
      <sheetName val="dang_ap_dung8"/>
      <sheetName val="bang_tong_hop_(dang_huong)8"/>
      <sheetName val="Dinh_ha_nha8"/>
      <sheetName val="[IBASE2_XLS}BHXH8"/>
      <sheetName val="[IBASE2_XLS䁝BC6tT178"/>
      <sheetName val="THT_nam_048"/>
      <sheetName val="HD_CTrinh18"/>
      <sheetName val="HD_benA8"/>
      <sheetName val="Theodoi_HD8"/>
      <sheetName val="Theodoi_HD_(2)8"/>
      <sheetName val="_GT_CPhi_tung_dot8"/>
      <sheetName val="chuong_phu8"/>
      <sheetName val="[IBASE2_XLS_Tong_hop_Matduong8"/>
      <sheetName val="THU_T128"/>
      <sheetName val="CHI_T128"/>
      <sheetName val="THU_T118"/>
      <sheetName val="CHI_T118"/>
      <sheetName val="THU_T108"/>
      <sheetName val="CHI_T108"/>
      <sheetName val="THU_T98"/>
      <sheetName val="CHI_T98"/>
      <sheetName val="THU_T88"/>
      <sheetName val="CHI_T88"/>
      <sheetName val="chi_phi_cap_tien8"/>
      <sheetName val="BC§_20018"/>
      <sheetName val="BBC§_20028"/>
      <sheetName val="TSC§_20018"/>
      <sheetName val="TSc®_20028"/>
      <sheetName val="BaTrieu-L_con8"/>
      <sheetName val="EDT_-_Ro8"/>
      <sheetName val="KHVô_XL8"/>
      <sheetName val="TD_khao_sat8"/>
      <sheetName val="THANG7_8"/>
      <sheetName val="THANG_118"/>
      <sheetName val="THANG_128"/>
      <sheetName val="phuong_aL_18"/>
      <sheetName val="Khac_DP8"/>
      <sheetName val="Khoi_than_8"/>
      <sheetName val="TK__TK8"/>
      <sheetName val="Bang_can_doi_8"/>
      <sheetName val="De_Tai_Vhuc_Tap8"/>
      <sheetName val="02_18"/>
      <sheetName val="2_18"/>
      <sheetName val="2_38"/>
      <sheetName val="02_38"/>
      <sheetName val="B_018"/>
      <sheetName val="B_038"/>
      <sheetName val="D_138"/>
      <sheetName val="[IBASE2_XLS?TNHNoi8"/>
      <sheetName val="Tinh_hinh_cat_lang8"/>
      <sheetName val="Tinh_hinh_SX_phu8"/>
      <sheetName val="Tinh_hinh_do_xop8"/>
      <sheetName val="Cong_hop_2,0ࡸ2,07"/>
      <sheetName val="Sat_tron7"/>
      <sheetName val="(9_30)_IP7"/>
      <sheetName val="Cong_tron_D7'7"/>
      <sheetName val="2_747"/>
      <sheetName val="CN-QV_FG7"/>
      <sheetName val="CN-QV_RM7"/>
      <sheetName val="PHAV_R_M7"/>
      <sheetName val="PHAV_F_G7"/>
      <sheetName val="TOA_R_M7"/>
      <sheetName val="TOA_F_G7"/>
      <sheetName val="CVN_R_M7"/>
      <sheetName val="CVN_F_G7"/>
      <sheetName val="DENSO_R_M7"/>
      <sheetName val="DENSO_F_G7"/>
      <sheetName val="SATO_RM7"/>
      <sheetName val="SATO_F_G7"/>
      <sheetName val="Up_to_20025"/>
      <sheetName val="det_VP6"/>
      <sheetName val="det_hn6"/>
      <sheetName val="chi_Hieu6"/>
      <sheetName val="c_thoa6"/>
      <sheetName val="A_thanh_-_DL6"/>
      <sheetName val="A_Tuyen6"/>
      <sheetName val="A_Tien_-laphu6"/>
      <sheetName val="A_Thang-_laphu6"/>
      <sheetName val="A_Dong6"/>
      <sheetName val="27-7_NB6"/>
      <sheetName val="xn_56"/>
      <sheetName val="PKD_X206"/>
      <sheetName val="da_giay_SG6"/>
      <sheetName val="dagiay_XK6"/>
      <sheetName val="DK_Dong_xuan6"/>
      <sheetName val="chu_Ton6"/>
      <sheetName val="minh_tri6"/>
      <sheetName val="viet_huy6"/>
      <sheetName val="thanh_ha6"/>
      <sheetName val="O_Su6"/>
      <sheetName val="A_Ha-DL6"/>
      <sheetName val="Vinh_oanh6"/>
      <sheetName val="chi_Thuy6"/>
      <sheetName val="chu_Hong6"/>
      <sheetName val="thuy-_may6"/>
      <sheetName val="vu_yen6"/>
      <sheetName val="OPERATING_HEAD6"/>
      <sheetName val="31_12_016"/>
      <sheetName val="Tong_hop_xuat_kho_nvl6"/>
      <sheetName val="Xuat_kho6"/>
      <sheetName val="Tong_hop_so_lieu_tai_nhap_kho6"/>
      <sheetName val="tai_nhap_kho6"/>
      <sheetName val="Nhap_kho6"/>
      <sheetName val="Tong_ket_nhap_kho6"/>
      <sheetName val="Tong_ket6"/>
      <sheetName val="cac_ma_can_huy6"/>
      <sheetName val="Hang_hong6"/>
      <sheetName val="Tham_khao6"/>
      <sheetName val="hang_khong_co_packing6"/>
      <sheetName val="VtuHaTheSauTBABenThuy1_Ш2)6"/>
      <sheetName val="K252_K9и6"/>
      <sheetName val="nphuocb_46"/>
      <sheetName val="bcth_05-06"/>
      <sheetName val="ESTI_7"/>
      <sheetName val="THU_T76"/>
      <sheetName val="CHI_T76"/>
      <sheetName val="THU_T66"/>
      <sheetName val="CHI_T66"/>
      <sheetName val="THU_T56"/>
      <sheetName val="CHI_T56"/>
      <sheetName val="THU_T46"/>
      <sheetName val="CHI_T46"/>
      <sheetName val="THU_T36"/>
      <sheetName val="CHI_T36"/>
      <sheetName val="THU_T26"/>
      <sheetName val="CHI_T26"/>
      <sheetName val="THU_T18"/>
      <sheetName val="CHI_T18"/>
      <sheetName val="TB_Grouping6"/>
      <sheetName val="Balance_Sheet6"/>
      <sheetName val="CHITIET_VL-NC6"/>
      <sheetName val="DON_GIA6"/>
      <sheetName val="So_lieu6"/>
      <sheetName val="tt_chu_dong6"/>
      <sheetName val="Tinh_j+cvi6"/>
      <sheetName val="Tinh_MoP6"/>
      <sheetName val="giai_he_26"/>
      <sheetName val="ct_luong_6"/>
      <sheetName val="Nhap_6T6"/>
      <sheetName val="Ranking_data6"/>
      <sheetName val="GDMN_16"/>
      <sheetName val="May_khau6"/>
      <sheetName val="PXKT6Via_116"/>
      <sheetName val="PXKTLo_Thien_V_14A6"/>
      <sheetName val="V14_phu6"/>
      <sheetName val="Via_16_Lthien6"/>
      <sheetName val="mc_2006_&amp;_095"/>
      <sheetName val="mc_2006_&amp;_57_&amp;_095"/>
      <sheetName val="dongia_(2)5"/>
      <sheetName val="THPDMoi__(2)5"/>
      <sheetName val="t-h_HA_THE5"/>
      <sheetName val="CHITIET_VL-NC-TT_-1p5"/>
      <sheetName val="TONG_HOP_VL-NC_TT5"/>
      <sheetName val="TH_XL5"/>
      <sheetName val="TONGKE3p_5"/>
      <sheetName val="CHITIET_VL-NC-TT-3p5"/>
      <sheetName val="KPVC-BD_5"/>
      <sheetName val="Master_schedule5"/>
      <sheetName val="GDMN_25"/>
      <sheetName val="GDMN_35"/>
      <sheetName val="GDMN_45"/>
      <sheetName val="GDMN_55"/>
      <sheetName val="GDTH_15"/>
      <sheetName val="GDTH_25"/>
      <sheetName val="GDTH_35"/>
      <sheetName val="GDTH_45"/>
      <sheetName val="GDTH_55"/>
      <sheetName val="THCS_15"/>
      <sheetName val="THCS_25"/>
      <sheetName val="THCS_35"/>
      <sheetName val="THCS_45"/>
      <sheetName val="THCS_55"/>
      <sheetName val="THCS_65"/>
      <sheetName val="THPT_15"/>
      <sheetName val="THPT_25"/>
      <sheetName val="THPT_35"/>
      <sheetName val="THPT_45"/>
      <sheetName val="THPT_55"/>
      <sheetName val="THPT_65"/>
      <sheetName val="DH,CD,THCN_15"/>
      <sheetName val="DH,CD,THCN_25"/>
      <sheetName val="DH,CD,THCN_35"/>
      <sheetName val="GDKCQ_15"/>
      <sheetName val="GDKCQ_25"/>
      <sheetName val="_IBASE2_XLSѝTNHNoi6"/>
      <sheetName val="_IBASE2_XLS䁝BC6tT175"/>
      <sheetName val="_IBASE2_XLS}BHXH5"/>
      <sheetName val="_IBASE2_XLS_Tong_hop_Matduong5"/>
      <sheetName val="BTHDT_TBA_5"/>
      <sheetName val="DS_tong5"/>
      <sheetName val="CDSM_(2)5"/>
      <sheetName val="Cost_Center_5"/>
      <sheetName val="Part_data5"/>
      <sheetName val="Vender_Data5"/>
      <sheetName val="lapdap_TB_5"/>
      <sheetName val="Tonf_hop5"/>
      <sheetName val="Ｍss_４Ｒ要員5"/>
      <sheetName val="Du_lieu6"/>
      <sheetName val="IMP_TAX5"/>
      <sheetName val="Dinh_muc_chuan5"/>
      <sheetName val="TH_du_toanð5"/>
      <sheetName val="TH_du_toan 5"/>
      <sheetName val="DS_Protecter5"/>
      <sheetName val="Klukng_phu5"/>
      <sheetName val="CVden_ngoai_TCT_(1)10"/>
      <sheetName val="CV_den_ngoai_TCT_(2)10"/>
      <sheetName val="CV_den_ngoai_TCT_(3)10"/>
      <sheetName val="QDcua_TGD10"/>
      <sheetName val="QD_cua_HDQT10"/>
      <sheetName val="QD_cua_HDQT_(2)10"/>
      <sheetName val="CV_di_ngoai_tong10"/>
      <sheetName val="CV_di_ngoai_tong_(2)10"/>
      <sheetName val="To_trinh10"/>
      <sheetName val="Giao_nhiem_vu10"/>
      <sheetName val="QDcua_TGD_(2)10"/>
      <sheetName val="Thong_tu10"/>
      <sheetName val="CV_di_trong__tong10"/>
      <sheetName val="nghi_dinh-CP10"/>
      <sheetName val="CV_den_trong_tong10"/>
      <sheetName val="GIA_NUOC10"/>
      <sheetName val="GIA_DIEN_THOAI10"/>
      <sheetName val="GIA_DIEN10"/>
      <sheetName val="chiet_tinh_XD10"/>
      <sheetName val="Triet_T10"/>
      <sheetName val="Phan_tich_gia10"/>
      <sheetName val="pHAN_CONG10"/>
      <sheetName val="GIA_XD10"/>
      <sheetName val="lapdat_TB_10"/>
      <sheetName val="TNghiªm_TB_10"/>
      <sheetName val="VËt_liÖu10"/>
      <sheetName val="Lap_®at_®iÖn10"/>
      <sheetName val="TNghiÖm_VL10"/>
      <sheetName val="th_10"/>
      <sheetName val="tien_luong10"/>
      <sheetName val="KHVt_10"/>
      <sheetName val="KHVt_XL10"/>
      <sheetName val="KHVt_XLT410"/>
      <sheetName val="Thep_be10"/>
      <sheetName val="Thep_than10"/>
      <sheetName val="Thep_xa_mu10"/>
      <sheetName val="142201-T1_10"/>
      <sheetName val="142201-T2-th_10"/>
      <sheetName val="142201-T3-th_10"/>
      <sheetName val="142201-T4-th__10"/>
      <sheetName val="_t510"/>
      <sheetName val="t_410"/>
      <sheetName val="_t3_10"/>
      <sheetName val="_TH33110"/>
      <sheetName val="_Minh_ha10"/>
      <sheetName val="_Ha_Tay10"/>
      <sheetName val="_Vinhphuc10"/>
      <sheetName val="_Nbinh10"/>
      <sheetName val="_QVinh10"/>
      <sheetName val="_TW110"/>
      <sheetName val="T_so_thay_doi10"/>
      <sheetName val="b_THchitietDZCT10"/>
      <sheetName val="b_THchitietTBA10"/>
      <sheetName val="Khao_sat10"/>
      <sheetName val="TT_khao_sat10"/>
      <sheetName val="Kluong_phu10"/>
      <sheetName val="Lan_can10"/>
      <sheetName val="Ho_lan10"/>
      <sheetName val="Coc_tieu10"/>
      <sheetName val="Bien_bao10"/>
      <sheetName val="Op_mai_27410"/>
      <sheetName val="Op_mai_27510"/>
      <sheetName val="Op_mai_27610"/>
      <sheetName val="Op_mai_27710"/>
      <sheetName val="Op_mai_27810"/>
      <sheetName val="Op_mai_27910"/>
      <sheetName val="Op_mai_28010"/>
      <sheetName val="Op_mai_28110"/>
      <sheetName val="Op_mai_28210"/>
      <sheetName val="Op_mai_28310"/>
      <sheetName val="Op_mai_28410"/>
      <sheetName val="Op_mai10"/>
      <sheetName val="Km274_-_Km27510"/>
      <sheetName val="Km275_-_Km27610"/>
      <sheetName val="Km276_-_Km27710"/>
      <sheetName val="Km277_-_Km278_10"/>
      <sheetName val="Km278_-_Km27910"/>
      <sheetName val="Km279_-_Km28010"/>
      <sheetName val="Km280_-_Km28110"/>
      <sheetName val="Km281_-_Km28210"/>
      <sheetName val="Km282_-_Km28310"/>
      <sheetName val="Km283_-_Km28410"/>
      <sheetName val="Km284_-_Km28510"/>
      <sheetName val="Tong_hop_Matduong10"/>
      <sheetName val="Cong_D7510"/>
      <sheetName val="Cong_D10010"/>
      <sheetName val="Cong_D15010"/>
      <sheetName val="Cong_2D15010"/>
      <sheetName val="Cong_ban_0,7x0,710"/>
      <sheetName val="Cong_ban_0,8x0,810"/>
      <sheetName val="Cong_ban_1x110"/>
      <sheetName val="Cong_ban_1x1,210"/>
      <sheetName val="Cong_ban_1,5x1,510"/>
      <sheetName val="Cong_ban_2x1,510"/>
      <sheetName val="Cong_ban_2x210"/>
      <sheetName val="Tong_hop10"/>
      <sheetName val="Tong_hop_(2)10"/>
      <sheetName val="Cong_cu10"/>
      <sheetName val="Cot_thep10"/>
      <sheetName val="Cong_tron_D7510"/>
      <sheetName val="Cong_tron_D10010"/>
      <sheetName val="Cong_tron_D15010"/>
      <sheetName val="Cong_tron_2D15010"/>
      <sheetName val="Cong_ban_1,0x1,010"/>
      <sheetName val="Cong_ban_1,0x1,210"/>
      <sheetName val="Cong_hop_1,5x1,510"/>
      <sheetName val="Cong_hop_2,0x1,510"/>
      <sheetName val="Cong_hop_2,0x2,010"/>
      <sheetName val="CDSL_(2)10"/>
      <sheetName val="TK_11210"/>
      <sheetName val="TK_13110"/>
      <sheetName val="TK_14110"/>
      <sheetName val="TK_15310"/>
      <sheetName val="TK_21110"/>
      <sheetName val="TK_24210"/>
      <sheetName val="TK_33410"/>
      <sheetName val="TK_51110"/>
      <sheetName val="TK_51510"/>
      <sheetName val="TK_91110"/>
      <sheetName val="VtuHaTheSauTBABenThuy1_(2)10"/>
      <sheetName val="Song_trai10"/>
      <sheetName val="Dinh+ha_nha10"/>
      <sheetName val="NG_k10"/>
      <sheetName val="Trich_Ngang10"/>
      <sheetName val="Danh_sach_Rieng10"/>
      <sheetName val="Dia_Diem_Thuc_Tap10"/>
      <sheetName val="De_Tai_Thuc_Tap10"/>
      <sheetName val="thkl_(2)10"/>
      <sheetName val="long_tec10"/>
      <sheetName val="KQKD02-2_(2)10"/>
      <sheetName val="KQKD-2_(2)10"/>
      <sheetName val="KQKD_thu200410"/>
      <sheetName val="T_K_H_T_T510"/>
      <sheetName val="T_K_T710"/>
      <sheetName val="TK_T610"/>
      <sheetName val="T_K_T510"/>
      <sheetName val="Bang_thong_ke_hang_ton10"/>
      <sheetName val="thong_ke_10"/>
      <sheetName val="T_KT0410"/>
      <sheetName val="Coc_610"/>
      <sheetName val="Deo_nai10"/>
      <sheetName val="CKD_than10"/>
      <sheetName val="CTT_Thong_nhat10"/>
      <sheetName val="CTT_Nui_beo10"/>
      <sheetName val="CTT_cao_son10"/>
      <sheetName val="CTT_Khe_cham10"/>
      <sheetName val="XNxlva_sxthanKCII10"/>
      <sheetName val="Cam_Y_ut_KC10"/>
      <sheetName val="CTxay_lap_mo_CP10"/>
      <sheetName val="CTdo_luong_GDSP10"/>
      <sheetName val="Dong_bac10"/>
      <sheetName val="Cac_cang_UT_mua_than_Dong_bac10"/>
      <sheetName val="cua_hang_vtu10"/>
      <sheetName val="Khach_hang_le_10"/>
      <sheetName val="nhat_ky_510"/>
      <sheetName val="cac_cong_ty_van_t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F_ThanhTri10"/>
      <sheetName val="F_Gialam10"/>
      <sheetName val="TH_dam10"/>
      <sheetName val="SX_dam10"/>
      <sheetName val="LD_dam10"/>
      <sheetName val="Bang_gia_VL10"/>
      <sheetName val="Gia_NC10"/>
      <sheetName val="Gia_may10"/>
      <sheetName val="phan_tich_DG10"/>
      <sheetName val="gia_vat_lieu10"/>
      <sheetName val="gia_xe_may10"/>
      <sheetName val="gia_nhan_cong10"/>
      <sheetName val="SCT_Cong_trinh10"/>
      <sheetName val="06-2003_(2)10"/>
      <sheetName val="CDPS_6tc10"/>
      <sheetName val="SCT_Nha_thau10"/>
      <sheetName val="socai2003_(6tc)dp10"/>
      <sheetName val="socai2003_(6tc)10"/>
      <sheetName val="CDPS_6tc_(2)10"/>
      <sheetName val="Dancau-Q_Ninh10"/>
      <sheetName val="BaTrieu-L_son10"/>
      <sheetName val="Don_gia_CPM10"/>
      <sheetName val="Tong_Thieu_HD_cac_CT-200110"/>
      <sheetName val="VL_thieu_HD_-_200110"/>
      <sheetName val="Tong_thieu_HD_cac_CT_-_200210"/>
      <sheetName val="Lan_trai10"/>
      <sheetName val="Van_chuyen10"/>
      <sheetName val="HDong_VC10"/>
      <sheetName val="ThieuHD_nam_200110"/>
      <sheetName val="Bang_TH10"/>
      <sheetName val="Tong_Chinh10"/>
      <sheetName val="Xaylap_10"/>
      <sheetName val="Nhan_cong10"/>
      <sheetName val="giai_thich10"/>
      <sheetName val="DT_-_Ro10"/>
      <sheetName val="TH_-_Ro_10"/>
      <sheetName val="GDT_-_Ro10"/>
      <sheetName val="DT_-_TB10"/>
      <sheetName val="TH_-_TB10"/>
      <sheetName val="GDT_-_TB10"/>
      <sheetName val="DT_-_NT10"/>
      <sheetName val="TH_-_NT10"/>
      <sheetName val="GDT_-_NT10"/>
      <sheetName val="CV_di_trong__dong10"/>
      <sheetName val="Nhap_lieu10"/>
      <sheetName val="Tien_dien9"/>
      <sheetName val="Thue_GTGT9"/>
      <sheetName val="BC_TH_CK_(2)10"/>
      <sheetName val="BC_TH_CK10"/>
      <sheetName val="BC6tT19_food10"/>
      <sheetName val="BC6tT18_-_Food10"/>
      <sheetName val="BCCK_410"/>
      <sheetName val="BCFood-_T1610"/>
      <sheetName val="BCFood-_T1510"/>
      <sheetName val="BCFood-_T1410"/>
      <sheetName val="BCFood-_T1310"/>
      <sheetName val="TH_CK210"/>
      <sheetName val="BC6tT52_(3)10"/>
      <sheetName val="BC6tT52_(2)10"/>
      <sheetName val="TCK_1210"/>
      <sheetName val="Tong_CK10"/>
      <sheetName val="DOANH_SO10"/>
      <sheetName val="BD-SINH_VIEN10"/>
      <sheetName val="T03_-_0310"/>
      <sheetName val="THL_T0310"/>
      <sheetName val="TTBC_T0310"/>
      <sheetName val="Luong_noi_Bo_-_T310"/>
      <sheetName val="Tong_hop_-_T310"/>
      <sheetName val="Thuong_Quy_310"/>
      <sheetName val="Phu_cap_trach_nhiem10"/>
      <sheetName val="Tay_ninh10"/>
      <sheetName val="A_Duc10"/>
      <sheetName val="[IBASE2_XLSѝTNHNoi10"/>
      <sheetName val="So_sanh10"/>
      <sheetName val="HHVt_10"/>
      <sheetName val="bcth_05-049"/>
      <sheetName val="baocao_05-049"/>
      <sheetName val="ql_(2)9"/>
      <sheetName val="TH_du_toan_10"/>
      <sheetName val="Du_toan_10"/>
      <sheetName val="C_Tinh10"/>
      <sheetName val="Co~g_hop_1,5x1,510"/>
      <sheetName val="_KQTH_quy_hoach_1359"/>
      <sheetName val="Bao_cao_KQTH_quy_hoach_1359"/>
      <sheetName val="Co_quan_TCT10"/>
      <sheetName val="BOT_(PA_chon)10"/>
      <sheetName val="Yaly_&amp;_Ri_Ninh10"/>
      <sheetName val="Thuy_dien_Na_Loi10"/>
      <sheetName val="bang_so_sanh_tong_hop10"/>
      <sheetName val="bang_so_sanh_tong_hop_(ty_le)10"/>
      <sheetName val="thu_nhap_binh_quan_(2)10"/>
      <sheetName val="dang_huong10"/>
      <sheetName val="phuong_an_110"/>
      <sheetName val="phuong_an_1_(2)10"/>
      <sheetName val="phuong_an210"/>
      <sheetName val="tong_hop_BQ10"/>
      <sheetName val="tong_hop_BQ-110"/>
      <sheetName val="phuong_an_chon10"/>
      <sheetName val="tô_rôiDY9"/>
      <sheetName val="Heso_3-2004_(3)9"/>
      <sheetName val="Luong_(2)9"/>
      <sheetName val="heso_T39"/>
      <sheetName val="heso_T49"/>
      <sheetName val="heso_T59"/>
      <sheetName val="Heso_T69"/>
      <sheetName val="Heso_T79"/>
      <sheetName val="Heso_T89"/>
      <sheetName val="Heso_T99"/>
      <sheetName val="Heso_2-20049"/>
      <sheetName val="Heso_3-20049"/>
      <sheetName val="Heso_3-2004_(2)9"/>
      <sheetName val="nhan_su9"/>
      <sheetName val="luong_cty9"/>
      <sheetName val="Thang_49"/>
      <sheetName val="Luu_goc9"/>
      <sheetName val="km22+93_86-km22+121_869"/>
      <sheetName val="km22+177_14-km22+205_649"/>
      <sheetName val="Bang_20-259"/>
      <sheetName val="km22+267_96-km22+283_969"/>
      <sheetName val="km22+304_31-km22+344_319"/>
      <sheetName val="km22+460_92-km22+614_579"/>
      <sheetName val="km22+671_78-km22+713_329"/>
      <sheetName val="_tuanM9"/>
      <sheetName val="CT_039"/>
      <sheetName val="TH_039"/>
      <sheetName val="bang_so_sanh_tong_hop_(_PA_cho9"/>
      <sheetName val="dang_ap_dung9"/>
      <sheetName val="bang_tong_hop_(dang_huong)9"/>
      <sheetName val="Dinh_ha_nha9"/>
      <sheetName val="[IBASE2_XLS}BHXH9"/>
      <sheetName val="[IBASE2_XLS䁝BC6tT179"/>
      <sheetName val="THT_nam_049"/>
      <sheetName val="HD_CTrinh19"/>
      <sheetName val="HD_benA9"/>
      <sheetName val="Theodoi_HD9"/>
      <sheetName val="Theodoi_HD_(2)9"/>
      <sheetName val="_GT_CPhi_tung_dot9"/>
      <sheetName val="chuong_phu9"/>
      <sheetName val="[IBASE2_XLS_Tong_hop_Matduong9"/>
      <sheetName val="THU_T129"/>
      <sheetName val="CHI_T129"/>
      <sheetName val="THU_T119"/>
      <sheetName val="CHI_T119"/>
      <sheetName val="THU_T109"/>
      <sheetName val="CHI_T109"/>
      <sheetName val="THU_T99"/>
      <sheetName val="CHI_T99"/>
      <sheetName val="THU_T89"/>
      <sheetName val="CHI_T89"/>
      <sheetName val="chi_phi_cap_tien9"/>
      <sheetName val="BC§_20019"/>
      <sheetName val="BBC§_20029"/>
      <sheetName val="TSC§_20019"/>
      <sheetName val="TSc®_20029"/>
      <sheetName val="BaTrieu-L_con9"/>
      <sheetName val="EDT_-_Ro9"/>
      <sheetName val="KHVô_XL9"/>
      <sheetName val="TD_khao_sat9"/>
      <sheetName val="THANG7_9"/>
      <sheetName val="THANG_119"/>
      <sheetName val="THANG_129"/>
      <sheetName val="phuong_aL_19"/>
      <sheetName val="Khac_DP9"/>
      <sheetName val="Khoi_than_9"/>
      <sheetName val="TK__TK9"/>
      <sheetName val="Bang_can_doi_9"/>
      <sheetName val="De_Tai_Vhuc_Tap9"/>
      <sheetName val="02_19"/>
      <sheetName val="2_19"/>
      <sheetName val="2_39"/>
      <sheetName val="02_39"/>
      <sheetName val="B_019"/>
      <sheetName val="B_039"/>
      <sheetName val="D_139"/>
      <sheetName val="[IBASE2_XLS?TNHNoi9"/>
      <sheetName val="Tinh_hinh_cat_lang9"/>
      <sheetName val="Tinh_hinh_SX_phu9"/>
      <sheetName val="Tinh_hinh_do_xop9"/>
      <sheetName val="Cong_hop_2,0ࡸ2,08"/>
      <sheetName val="Sat_tron8"/>
      <sheetName val="(9_30)_IP8"/>
      <sheetName val="Cong_tron_D7'8"/>
      <sheetName val="2_748"/>
      <sheetName val="CN-QV_FG8"/>
      <sheetName val="CN-QV_RM8"/>
      <sheetName val="PHAV_R_M8"/>
      <sheetName val="PHAV_F_G8"/>
      <sheetName val="TOA_R_M8"/>
      <sheetName val="TOA_F_G8"/>
      <sheetName val="CVN_R_M8"/>
      <sheetName val="CVN_F_G8"/>
      <sheetName val="DENSO_R_M8"/>
      <sheetName val="DENSO_F_G8"/>
      <sheetName val="SATO_RM8"/>
      <sheetName val="SATO_F_G8"/>
      <sheetName val="Up_to_20026"/>
      <sheetName val="det_VP7"/>
      <sheetName val="det_hn7"/>
      <sheetName val="chi_Hieu7"/>
      <sheetName val="c_thoa7"/>
      <sheetName val="A_thanh_-_DL7"/>
      <sheetName val="A_Tuyen7"/>
      <sheetName val="A_Tien_-laphu7"/>
      <sheetName val="A_Thang-_laphu7"/>
      <sheetName val="A_Dong7"/>
      <sheetName val="27-7_NB7"/>
      <sheetName val="xn_57"/>
      <sheetName val="PKD_X207"/>
      <sheetName val="da_giay_SG7"/>
      <sheetName val="dagiay_XK7"/>
      <sheetName val="DK_Dong_xuan7"/>
      <sheetName val="chu_Ton7"/>
      <sheetName val="minh_tri7"/>
      <sheetName val="viet_huy7"/>
      <sheetName val="thanh_ha7"/>
      <sheetName val="O_Su7"/>
      <sheetName val="A_Ha-DL7"/>
      <sheetName val="Vinh_oanh7"/>
      <sheetName val="chi_Thuy7"/>
      <sheetName val="chu_Hong7"/>
      <sheetName val="thuy-_may7"/>
      <sheetName val="vu_yen7"/>
      <sheetName val="OPERATING_HEAD7"/>
      <sheetName val="31_12_017"/>
      <sheetName val="Tong_hop_xuat_kho_nvl7"/>
      <sheetName val="Xuat_kho7"/>
      <sheetName val="Tong_hop_so_lieu_tai_nhap_kho7"/>
      <sheetName val="tai_nhap_kho7"/>
      <sheetName val="Nhap_kho7"/>
      <sheetName val="Tong_ket_nhap_kho7"/>
      <sheetName val="Tong_ket7"/>
      <sheetName val="cac_ma_can_huy7"/>
      <sheetName val="Hang_hong7"/>
      <sheetName val="Tham_khao7"/>
      <sheetName val="hang_khong_co_packing7"/>
      <sheetName val="VtuHaTheSauTBABenThuy1_Ш2)7"/>
      <sheetName val="K252_K9и7"/>
      <sheetName val="nphuocb_47"/>
      <sheetName val="bcth_05-07"/>
      <sheetName val="ESTI_8"/>
      <sheetName val="THU_T77"/>
      <sheetName val="CHI_T77"/>
      <sheetName val="THU_T67"/>
      <sheetName val="CHI_T67"/>
      <sheetName val="THU_T57"/>
      <sheetName val="CHI_T57"/>
      <sheetName val="THU_T47"/>
      <sheetName val="CHI_T47"/>
      <sheetName val="THU_T37"/>
      <sheetName val="CHI_T37"/>
      <sheetName val="THU_T27"/>
      <sheetName val="CHI_T27"/>
      <sheetName val="THU_T19"/>
      <sheetName val="CHI_T19"/>
      <sheetName val="TB_Grouping7"/>
      <sheetName val="Balance_Sheet7"/>
      <sheetName val="CHITIET_VL-NC7"/>
      <sheetName val="DON_GIA7"/>
      <sheetName val="So_lieu7"/>
      <sheetName val="tt_chu_dong7"/>
      <sheetName val="Tinh_j+cvi7"/>
      <sheetName val="Tinh_MoP7"/>
      <sheetName val="giai_he_27"/>
      <sheetName val="ct_luong_7"/>
      <sheetName val="Nhap_6T7"/>
      <sheetName val="Ranking_data7"/>
      <sheetName val="GDMN_17"/>
      <sheetName val="May_khau7"/>
      <sheetName val="PXKT6Via_117"/>
      <sheetName val="PXKTLo_Thien_V_14A7"/>
      <sheetName val="V14_phu7"/>
      <sheetName val="Via_16_Lthien7"/>
      <sheetName val="mc_2006_&amp;_096"/>
      <sheetName val="mc_2006_&amp;_57_&amp;_096"/>
      <sheetName val="dongia_(2)6"/>
      <sheetName val="THPDMoi__(2)6"/>
      <sheetName val="t-h_HA_THE6"/>
      <sheetName val="CHITIET_VL-NC-TT_-1p6"/>
      <sheetName val="TONG_HOP_VL-NC_TT6"/>
      <sheetName val="TH_XL6"/>
      <sheetName val="TONGKE3p_6"/>
      <sheetName val="CHITIET_VL-NC-TT-3p6"/>
      <sheetName val="KPVC-BD_6"/>
      <sheetName val="Master_schedule6"/>
      <sheetName val="GDMN_26"/>
      <sheetName val="GDMN_36"/>
      <sheetName val="GDMN_46"/>
      <sheetName val="GDMN_56"/>
      <sheetName val="GDTH_16"/>
      <sheetName val="GDTH_26"/>
      <sheetName val="GDTH_36"/>
      <sheetName val="GDTH_46"/>
      <sheetName val="GDTH_56"/>
      <sheetName val="THCS_16"/>
      <sheetName val="THCS_26"/>
      <sheetName val="THCS_36"/>
      <sheetName val="THCS_46"/>
      <sheetName val="THCS_56"/>
      <sheetName val="THCS_66"/>
      <sheetName val="THPT_16"/>
      <sheetName val="THPT_26"/>
      <sheetName val="THPT_36"/>
      <sheetName val="THPT_46"/>
      <sheetName val="THPT_56"/>
      <sheetName val="THPT_66"/>
      <sheetName val="DH,CD,THCN_16"/>
      <sheetName val="DH,CD,THCN_26"/>
      <sheetName val="DH,CD,THCN_36"/>
      <sheetName val="GDKCQ_16"/>
      <sheetName val="GDKCQ_26"/>
      <sheetName val="_IBASE2_XLSѝTNHNoi7"/>
      <sheetName val="_IBASE2_XLS䁝BC6tT176"/>
      <sheetName val="_IBASE2_XLS}BHXH6"/>
      <sheetName val="_IBASE2_XLS_Tong_hop_Matduong6"/>
      <sheetName val="BTHDT_TBA_6"/>
      <sheetName val="DS_tong6"/>
      <sheetName val="CDSM_(2)6"/>
      <sheetName val="Cost_Center_6"/>
      <sheetName val="Part_data6"/>
      <sheetName val="Vender_Data6"/>
      <sheetName val="lapdap_TB_6"/>
      <sheetName val="Tonf_hop6"/>
      <sheetName val="Ｍss_４Ｒ要員6"/>
      <sheetName val="Du_lieu7"/>
      <sheetName val="IMP_TAX6"/>
      <sheetName val="Dinh_muc_chuan6"/>
      <sheetName val="TH_du_toanð6"/>
      <sheetName val="TH_du_toan 6"/>
      <sheetName val="DS_Protecter6"/>
      <sheetName val="Klukng_phu6"/>
      <sheetName val="CVden_ngoai_TCT_(1)11"/>
      <sheetName val="CV_den_ngoai_TCT_(2)11"/>
      <sheetName val="CV_den_ngoai_TCT_(3)11"/>
      <sheetName val="QDcua_TGD11"/>
      <sheetName val="QD_cua_HDQT11"/>
      <sheetName val="QD_cua_HDQT_(2)11"/>
      <sheetName val="CV_di_ngoai_tong11"/>
      <sheetName val="CV_di_ngoai_tong_(2)11"/>
      <sheetName val="To_trinh11"/>
      <sheetName val="Giao_nhiem_vu11"/>
      <sheetName val="QDcua_TGD_(2)11"/>
      <sheetName val="Thong_tu11"/>
      <sheetName val="CV_di_trong__tong11"/>
      <sheetName val="nghi_dinh-CP11"/>
      <sheetName val="CV_den_trong_tong11"/>
      <sheetName val="GIA_NUOC11"/>
      <sheetName val="GIA_DIEN_THOAI11"/>
      <sheetName val="GIA_DIEN11"/>
      <sheetName val="chiet_tinh_XD11"/>
      <sheetName val="Triet_T11"/>
      <sheetName val="Phan_tich_gia11"/>
      <sheetName val="pHAN_CONG11"/>
      <sheetName val="GIA_XD11"/>
      <sheetName val="lapdat_TB_11"/>
      <sheetName val="TNghiªm_TB_11"/>
      <sheetName val="VËt_liÖu11"/>
      <sheetName val="Lap_®at_®iÖn11"/>
      <sheetName val="TNghiÖm_VL11"/>
      <sheetName val="th_11"/>
      <sheetName val="tien_luong11"/>
      <sheetName val="KHVt_11"/>
      <sheetName val="KHVt_XL11"/>
      <sheetName val="KHVt_XLT411"/>
      <sheetName val="Thep_be11"/>
      <sheetName val="Thep_than11"/>
      <sheetName val="Thep_xa_mu11"/>
      <sheetName val="142201-T1_11"/>
      <sheetName val="142201-T2-th_11"/>
      <sheetName val="142201-T3-th_11"/>
      <sheetName val="142201-T4-th__11"/>
      <sheetName val="_t511"/>
      <sheetName val="t_411"/>
      <sheetName val="_t3_11"/>
      <sheetName val="_TH33111"/>
      <sheetName val="_Minh_ha11"/>
      <sheetName val="_Ha_Tay11"/>
      <sheetName val="_Vinhphuc11"/>
      <sheetName val="_Nbinh11"/>
      <sheetName val="_QVinh11"/>
      <sheetName val="_TW111"/>
      <sheetName val="T_so_thay_doi11"/>
      <sheetName val="b_THchitietDZCT11"/>
      <sheetName val="b_THchitietTBA11"/>
      <sheetName val="Khao_sat11"/>
      <sheetName val="TT_khao_sat11"/>
      <sheetName val="Kluong_phu11"/>
      <sheetName val="Lan_can11"/>
      <sheetName val="Ho_lan11"/>
      <sheetName val="Coc_tieu11"/>
      <sheetName val="Bien_bao11"/>
      <sheetName val="Op_mai_27411"/>
      <sheetName val="Op_mai_27511"/>
      <sheetName val="Op_mai_27611"/>
      <sheetName val="Op_mai_27711"/>
      <sheetName val="Op_mai_27811"/>
      <sheetName val="Op_mai_27911"/>
      <sheetName val="Op_mai_28011"/>
      <sheetName val="Op_mai_28111"/>
      <sheetName val="Op_mai_28211"/>
      <sheetName val="Op_mai_28311"/>
      <sheetName val="Op_mai_28411"/>
      <sheetName val="Op_mai11"/>
      <sheetName val="Km274_-_Km27511"/>
      <sheetName val="Km275_-_Km27611"/>
      <sheetName val="Km276_-_Km27711"/>
      <sheetName val="Km277_-_Km278_11"/>
      <sheetName val="Km278_-_Km27911"/>
      <sheetName val="Km279_-_Km28011"/>
      <sheetName val="Km280_-_Km28111"/>
      <sheetName val="Km281_-_Km28211"/>
      <sheetName val="Km282_-_Km28311"/>
      <sheetName val="Km283_-_Km28411"/>
      <sheetName val="Km284_-_Km28511"/>
      <sheetName val="Tong_hop_Matduong11"/>
      <sheetName val="Cong_D7511"/>
      <sheetName val="Cong_D10011"/>
      <sheetName val="Cong_D15011"/>
      <sheetName val="Cong_2D15011"/>
      <sheetName val="Cong_ban_0,7x0,711"/>
      <sheetName val="Cong_ban_0,8x0,811"/>
      <sheetName val="Cong_ban_1x111"/>
      <sheetName val="Cong_ban_1x1,211"/>
      <sheetName val="Cong_ban_1,5x1,511"/>
      <sheetName val="Cong_ban_2x1,511"/>
      <sheetName val="Cong_ban_2x211"/>
      <sheetName val="Tong_hop11"/>
      <sheetName val="Tong_hop_(2)11"/>
      <sheetName val="Cong_cu11"/>
      <sheetName val="Cot_thep11"/>
      <sheetName val="Cong_tron_D7511"/>
      <sheetName val="Cong_tron_D10011"/>
      <sheetName val="Cong_tron_D15011"/>
      <sheetName val="Cong_tron_2D15011"/>
      <sheetName val="Cong_ban_1,0x1,011"/>
      <sheetName val="Cong_ban_1,0x1,211"/>
      <sheetName val="Cong_hop_1,5x1,511"/>
      <sheetName val="Cong_hop_2,0x1,511"/>
      <sheetName val="Cong_hop_2,0x2,011"/>
      <sheetName val="CDSL_(2)11"/>
      <sheetName val="TK_11211"/>
      <sheetName val="TK_13111"/>
      <sheetName val="TK_14111"/>
      <sheetName val="TK_15311"/>
      <sheetName val="TK_21111"/>
      <sheetName val="TK_24211"/>
      <sheetName val="TK_33411"/>
      <sheetName val="TK_51111"/>
      <sheetName val="TK_51511"/>
      <sheetName val="TK_91111"/>
      <sheetName val="VtuHaTheSauTBABenThuy1_(2)11"/>
      <sheetName val="Song_trai11"/>
      <sheetName val="Dinh+ha_nha11"/>
      <sheetName val="NG_k11"/>
      <sheetName val="Trich_Ngang11"/>
      <sheetName val="Danh_sach_Rieng11"/>
      <sheetName val="Dia_Diem_Thuc_Tap11"/>
      <sheetName val="De_Tai_Thuc_Tap11"/>
      <sheetName val="thkl_(2)11"/>
      <sheetName val="long_tec11"/>
      <sheetName val="KQKD02-2_(2)11"/>
      <sheetName val="KQKD-2_(2)11"/>
      <sheetName val="KQKD_thu200411"/>
      <sheetName val="T_K_H_T_T511"/>
      <sheetName val="T_K_T711"/>
      <sheetName val="TK_T611"/>
      <sheetName val="T_K_T511"/>
      <sheetName val="Bang_thong_ke_hang_ton11"/>
      <sheetName val="thong_ke_11"/>
      <sheetName val="T_KT0411"/>
      <sheetName val="Coc_611"/>
      <sheetName val="Deo_nai11"/>
      <sheetName val="CKD_than11"/>
      <sheetName val="CTT_Thong_nhat11"/>
      <sheetName val="CTT_Nui_beo11"/>
      <sheetName val="CTT_cao_son11"/>
      <sheetName val="CTT_Khe_cham11"/>
      <sheetName val="XNxlva_sxthanKCII11"/>
      <sheetName val="Cam_Y_ut_KC11"/>
      <sheetName val="CTxay_lap_mo_CP11"/>
      <sheetName val="CTdo_luong_GDSP11"/>
      <sheetName val="Dong_bac11"/>
      <sheetName val="Cac_cang_UT_mua_than_Dong_bac11"/>
      <sheetName val="cua_hang_vtu11"/>
      <sheetName val="Khach_hang_le_11"/>
      <sheetName val="nhat_ky_511"/>
      <sheetName val="cac_cong_ty_van_t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F_ThanhTri11"/>
      <sheetName val="F_Gialam11"/>
      <sheetName val="TH_dam11"/>
      <sheetName val="SX_dam11"/>
      <sheetName val="LD_dam11"/>
      <sheetName val="Bang_gia_VL11"/>
      <sheetName val="Gia_NC11"/>
      <sheetName val="Gia_may11"/>
      <sheetName val="phan_tich_DG11"/>
      <sheetName val="gia_vat_lieu11"/>
      <sheetName val="gia_xe_may11"/>
      <sheetName val="gia_nhan_cong11"/>
      <sheetName val="SCT_Cong_trinh11"/>
      <sheetName val="06-2003_(2)11"/>
      <sheetName val="CDPS_6tc11"/>
      <sheetName val="SCT_Nha_thau11"/>
      <sheetName val="socai2003_(6tc)dp11"/>
      <sheetName val="socai2003_(6tc)11"/>
      <sheetName val="CDPS_6tc_(2)11"/>
      <sheetName val="Dancau-Q_Ninh11"/>
      <sheetName val="BaTrieu-L_son11"/>
      <sheetName val="Don_gia_CPM11"/>
      <sheetName val="Tong_Thieu_HD_cac_CT-200111"/>
      <sheetName val="VL_thieu_HD_-_200111"/>
      <sheetName val="Tong_thieu_HD_cac_CT_-_200211"/>
      <sheetName val="Lan_trai11"/>
      <sheetName val="Van_chuyen11"/>
      <sheetName val="HDong_VC11"/>
      <sheetName val="ThieuHD_nam_200111"/>
      <sheetName val="Bang_TH11"/>
      <sheetName val="Tong_Chinh11"/>
      <sheetName val="Xaylap_11"/>
      <sheetName val="Nhan_cong11"/>
      <sheetName val="giai_thich11"/>
      <sheetName val="DT_-_Ro11"/>
      <sheetName val="TH_-_Ro_11"/>
      <sheetName val="GDT_-_Ro11"/>
      <sheetName val="DT_-_TB11"/>
      <sheetName val="TH_-_TB11"/>
      <sheetName val="GDT_-_TB11"/>
      <sheetName val="DT_-_NT11"/>
      <sheetName val="TH_-_NT11"/>
      <sheetName val="GDT_-_NT11"/>
      <sheetName val="CV_di_trong__dong11"/>
      <sheetName val="Nhap_lieu11"/>
      <sheetName val="Tien_dien10"/>
      <sheetName val="Thue_GTGT10"/>
      <sheetName val="BC_TH_CK_(2)11"/>
      <sheetName val="BC_TH_CK11"/>
      <sheetName val="BC6tT19_food11"/>
      <sheetName val="BC6tT18_-_Food11"/>
      <sheetName val="BCCK_411"/>
      <sheetName val="BCFood-_T1611"/>
      <sheetName val="BCFood-_T1511"/>
      <sheetName val="BCFood-_T1411"/>
      <sheetName val="BCFood-_T1311"/>
      <sheetName val="TH_CK211"/>
      <sheetName val="BC6tT52_(3)11"/>
      <sheetName val="BC6tT52_(2)11"/>
      <sheetName val="TCK_1211"/>
      <sheetName val="Tong_CK11"/>
      <sheetName val="DOANH_SO11"/>
      <sheetName val="BD-SINH_VIEN11"/>
      <sheetName val="T03_-_0311"/>
      <sheetName val="THL_T0311"/>
      <sheetName val="TTBC_T0311"/>
      <sheetName val="Luong_noi_Bo_-_T311"/>
      <sheetName val="Tong_hop_-_T311"/>
      <sheetName val="Thuong_Quy_311"/>
      <sheetName val="Phu_cap_trach_nhiem11"/>
      <sheetName val="Tay_ninh11"/>
      <sheetName val="A_Duc11"/>
      <sheetName val="[IBASE2_XLSѝTNHNoi11"/>
      <sheetName val="So_sanh11"/>
      <sheetName val="HHVt_11"/>
      <sheetName val="bcth_05-0410"/>
      <sheetName val="baocao_05-0410"/>
      <sheetName val="ql_(2)10"/>
      <sheetName val="TH_du_toan_11"/>
      <sheetName val="Du_toan_11"/>
      <sheetName val="C_Tinh11"/>
      <sheetName val="Co~g_hop_1,5x1,511"/>
      <sheetName val="_KQTH_quy_hoach_13510"/>
      <sheetName val="Bao_cao_KQTH_quy_hoach_13510"/>
      <sheetName val="Co_quan_TCT11"/>
      <sheetName val="BOT_(PA_chon)11"/>
      <sheetName val="Yaly_&amp;_Ri_Ninh11"/>
      <sheetName val="Thuy_dien_Na_Loi11"/>
      <sheetName val="bang_so_sanh_tong_hop11"/>
      <sheetName val="bang_so_sanh_tong_hop_(ty_le)11"/>
      <sheetName val="thu_nhap_binh_quan_(2)11"/>
      <sheetName val="dang_huong11"/>
      <sheetName val="phuong_an_111"/>
      <sheetName val="phuong_an_1_(2)11"/>
      <sheetName val="phuong_an211"/>
      <sheetName val="tong_hop_BQ11"/>
      <sheetName val="tong_hop_BQ-111"/>
      <sheetName val="phuong_an_chon11"/>
      <sheetName val="tô_rôiDY10"/>
      <sheetName val="Heso_3-2004_(3)10"/>
      <sheetName val="Luong_(2)10"/>
      <sheetName val="heso_T310"/>
      <sheetName val="heso_T410"/>
      <sheetName val="heso_T510"/>
      <sheetName val="Heso_T610"/>
      <sheetName val="Heso_T710"/>
      <sheetName val="Heso_T810"/>
      <sheetName val="Heso_T910"/>
      <sheetName val="Heso_2-200410"/>
      <sheetName val="Heso_3-200410"/>
      <sheetName val="Heso_3-2004_(2)10"/>
      <sheetName val="nhan_su10"/>
      <sheetName val="luong_cty10"/>
      <sheetName val="Thang_410"/>
      <sheetName val="Luu_goc10"/>
      <sheetName val="km22+93_86-km22+121_8610"/>
      <sheetName val="km22+177_14-km22+205_6410"/>
      <sheetName val="Bang_20-2510"/>
      <sheetName val="km22+267_96-km22+283_9610"/>
      <sheetName val="km22+304_31-km22+344_3110"/>
      <sheetName val="km22+460_92-km22+614_5710"/>
      <sheetName val="km22+671_78-km22+713_3210"/>
      <sheetName val="_tuanM10"/>
      <sheetName val="CT_0310"/>
      <sheetName val="TH_0310"/>
      <sheetName val="bang_so_sanh_tong_hop_(_PA_ch10"/>
      <sheetName val="dang_ap_dung10"/>
      <sheetName val="bang_tong_hop_(dang_huong)10"/>
      <sheetName val="Dinh_ha_nha10"/>
      <sheetName val="[IBASE2_XLS}BHXH10"/>
      <sheetName val="[IBASE2_XLS䁝BC6tT1710"/>
      <sheetName val="THT_nam_0410"/>
      <sheetName val="HD_CTrinh110"/>
      <sheetName val="HD_benA10"/>
      <sheetName val="Theodoi_HD10"/>
      <sheetName val="Theodoi_HD_(2)10"/>
      <sheetName val="_GT_CPhi_tung_dot10"/>
      <sheetName val="chuong_phu10"/>
      <sheetName val="[IBASE2_XLS_Tong_hop_Matduong10"/>
      <sheetName val="THU_T1210"/>
      <sheetName val="CHI_T1210"/>
      <sheetName val="THU_T1110"/>
      <sheetName val="CHI_T1110"/>
      <sheetName val="THU_T1010"/>
      <sheetName val="CHI_T1010"/>
      <sheetName val="THU_T910"/>
      <sheetName val="CHI_T910"/>
      <sheetName val="THU_T810"/>
      <sheetName val="CHI_T810"/>
      <sheetName val="chi_phi_cap_tien10"/>
      <sheetName val="BC§_200110"/>
      <sheetName val="BBC§_200210"/>
      <sheetName val="TSC§_200110"/>
      <sheetName val="TSc®_200210"/>
      <sheetName val="BaTrieu-L_con10"/>
      <sheetName val="EDT_-_Ro10"/>
      <sheetName val="KHVô_XL10"/>
      <sheetName val="TD_khao_sat10"/>
      <sheetName val="THANG7_10"/>
      <sheetName val="THANG_1110"/>
      <sheetName val="THANG_1210"/>
      <sheetName val="phuong_aL_110"/>
      <sheetName val="Khac_DP10"/>
      <sheetName val="Khoi_than_10"/>
      <sheetName val="TK__TK10"/>
      <sheetName val="Bang_can_doi_10"/>
      <sheetName val="De_Tai_Vhuc_Tap10"/>
      <sheetName val="02_110"/>
      <sheetName val="2_110"/>
      <sheetName val="2_310"/>
      <sheetName val="02_310"/>
      <sheetName val="B_0110"/>
      <sheetName val="B_0310"/>
      <sheetName val="D_1310"/>
      <sheetName val="[IBASE2_XLS?TNHNoi10"/>
      <sheetName val="Tinh_hinh_cat_lang10"/>
      <sheetName val="Tinh_hinh_SX_phu10"/>
      <sheetName val="Tinh_hinh_do_xop10"/>
      <sheetName val="Cong_hop_2,0ࡸ2,09"/>
      <sheetName val="Sat_tron9"/>
      <sheetName val="(9_30)_IP9"/>
      <sheetName val="Cong_tron_D7'9"/>
      <sheetName val="2_749"/>
      <sheetName val="CN-QV_FG9"/>
      <sheetName val="CN-QV_RM9"/>
      <sheetName val="PHAV_R_M9"/>
      <sheetName val="PHAV_F_G9"/>
      <sheetName val="TOA_R_M9"/>
      <sheetName val="TOA_F_G9"/>
      <sheetName val="CVN_R_M9"/>
      <sheetName val="CVN_F_G9"/>
      <sheetName val="DENSO_R_M9"/>
      <sheetName val="DENSO_F_G9"/>
      <sheetName val="SATO_RM9"/>
      <sheetName val="SATO_F_G9"/>
      <sheetName val="Up_to_20027"/>
      <sheetName val="det_VP8"/>
      <sheetName val="det_hn8"/>
      <sheetName val="chi_Hieu8"/>
      <sheetName val="c_thoa8"/>
      <sheetName val="A_thanh_-_DL8"/>
      <sheetName val="A_Tuyen8"/>
      <sheetName val="A_Tien_-laphu8"/>
      <sheetName val="A_Thang-_laphu8"/>
      <sheetName val="A_Dong8"/>
      <sheetName val="27-7_NB8"/>
      <sheetName val="xn_58"/>
      <sheetName val="PKD_X208"/>
      <sheetName val="da_giay_SG8"/>
      <sheetName val="dagiay_XK8"/>
      <sheetName val="DK_Dong_xuan8"/>
      <sheetName val="chu_Ton8"/>
      <sheetName val="minh_tri8"/>
      <sheetName val="viet_huy8"/>
      <sheetName val="thanh_ha8"/>
      <sheetName val="O_Su8"/>
      <sheetName val="A_Ha-DL8"/>
      <sheetName val="Vinh_oanh8"/>
      <sheetName val="chi_Thuy8"/>
      <sheetName val="chu_Hong8"/>
      <sheetName val="thuy-_may8"/>
      <sheetName val="vu_yen8"/>
      <sheetName val="OPERATING_HEAD8"/>
      <sheetName val="31_12_018"/>
      <sheetName val="Tong_hop_xuat_kho_nvl8"/>
      <sheetName val="Xuat_kho8"/>
      <sheetName val="Tong_hop_so_lieu_tai_nhap_kho8"/>
      <sheetName val="tai_nhap_kho8"/>
      <sheetName val="Nhap_kho8"/>
      <sheetName val="Tong_ket_nhap_kho8"/>
      <sheetName val="Tong_ket8"/>
      <sheetName val="cac_ma_can_huy8"/>
      <sheetName val="Hang_hong8"/>
      <sheetName val="Tham_khao8"/>
      <sheetName val="hang_khong_co_packing8"/>
      <sheetName val="VtuHaTheSauTBABenThuy1_Ш2)8"/>
      <sheetName val="K252_K9и8"/>
      <sheetName val="nphuocb_48"/>
      <sheetName val="bcth_05-08"/>
      <sheetName val="ESTI_9"/>
      <sheetName val="THU_T78"/>
      <sheetName val="CHI_T78"/>
      <sheetName val="THU_T68"/>
      <sheetName val="CHI_T68"/>
      <sheetName val="THU_T58"/>
      <sheetName val="CHI_T58"/>
      <sheetName val="THU_T48"/>
      <sheetName val="CHI_T48"/>
      <sheetName val="THU_T38"/>
      <sheetName val="CHI_T38"/>
      <sheetName val="THU_T28"/>
      <sheetName val="CHI_T28"/>
      <sheetName val="THU_T110"/>
      <sheetName val="CHI_T110"/>
      <sheetName val="TB_Grouping8"/>
      <sheetName val="Balance_Sheet8"/>
      <sheetName val="CHITIET_VL-NC8"/>
      <sheetName val="DON_GIA8"/>
      <sheetName val="So_lieu8"/>
      <sheetName val="tt_chu_dong8"/>
      <sheetName val="Tinh_j+cvi8"/>
      <sheetName val="Tinh_MoP8"/>
      <sheetName val="giai_he_28"/>
      <sheetName val="ct_luong_8"/>
      <sheetName val="Nhap_6T8"/>
      <sheetName val="Ranking_data8"/>
      <sheetName val="GDMN_18"/>
      <sheetName val="May_khau8"/>
      <sheetName val="PXKT6Via_118"/>
      <sheetName val="PXKTLo_Thien_V_14A8"/>
      <sheetName val="V14_phu8"/>
      <sheetName val="Via_16_Lthien8"/>
      <sheetName val="mc_2006_&amp;_097"/>
      <sheetName val="mc_2006_&amp;_57_&amp;_097"/>
      <sheetName val="dongia_(2)7"/>
      <sheetName val="THPDMoi__(2)7"/>
      <sheetName val="t-h_HA_THE7"/>
      <sheetName val="CHITIET_VL-NC-TT_-1p7"/>
      <sheetName val="TONG_HOP_VL-NC_TT7"/>
      <sheetName val="TH_XL7"/>
      <sheetName val="TONGKE3p_7"/>
      <sheetName val="CHITIET_VL-NC-TT-3p7"/>
      <sheetName val="KPVC-BD_7"/>
      <sheetName val="Master_schedule7"/>
      <sheetName val="GDMN_27"/>
      <sheetName val="GDMN_37"/>
      <sheetName val="GDMN_47"/>
      <sheetName val="GDMN_57"/>
      <sheetName val="GDTH_17"/>
      <sheetName val="GDTH_27"/>
      <sheetName val="GDTH_37"/>
      <sheetName val="GDTH_47"/>
      <sheetName val="GDTH_57"/>
      <sheetName val="THCS_17"/>
      <sheetName val="THCS_27"/>
      <sheetName val="THCS_37"/>
      <sheetName val="THCS_47"/>
      <sheetName val="THCS_57"/>
      <sheetName val="THCS_67"/>
      <sheetName val="THPT_17"/>
      <sheetName val="THPT_27"/>
      <sheetName val="THPT_37"/>
      <sheetName val="THPT_47"/>
      <sheetName val="THPT_57"/>
      <sheetName val="THPT_67"/>
      <sheetName val="DH,CD,THCN_17"/>
      <sheetName val="DH,CD,THCN_27"/>
      <sheetName val="DH,CD,THCN_37"/>
      <sheetName val="GDKCQ_17"/>
      <sheetName val="GDKCQ_27"/>
      <sheetName val="_IBASE2_XLSѝTNHNoi8"/>
      <sheetName val="_IBASE2_XLS䁝BC6tT177"/>
      <sheetName val="_IBASE2_XLS}BHXH7"/>
      <sheetName val="_IBASE2_XLS_Tong_hop_Matduong7"/>
      <sheetName val="BTHDT_TBA_7"/>
      <sheetName val="DS_tong7"/>
      <sheetName val="CDSM_(2)7"/>
      <sheetName val="Cost_Center_7"/>
      <sheetName val="Part_data7"/>
      <sheetName val="Vender_Data7"/>
      <sheetName val="lapdap_TB_7"/>
      <sheetName val="Tonf_hop7"/>
      <sheetName val="Ｍss_４Ｒ要員7"/>
      <sheetName val="Du_lieu8"/>
      <sheetName val="IMP_TAX7"/>
      <sheetName val="Dinh_muc_chuan7"/>
      <sheetName val="TH_du_toanð7"/>
      <sheetName val="TH_du_toan 7"/>
      <sheetName val="DS_Protecter7"/>
      <sheetName val="Klukng_phu7"/>
      <sheetName val="CVden_ngoai_TCT_(1)12"/>
      <sheetName val="CV_den_ngoai_TCT_(2)12"/>
      <sheetName val="CV_den_ngoai_TCT_(3)12"/>
      <sheetName val="QDcua_TGD12"/>
      <sheetName val="QD_cua_HDQT12"/>
      <sheetName val="QD_cua_HDQT_(2)12"/>
      <sheetName val="CV_di_ngoai_tong12"/>
      <sheetName val="CV_di_ngoai_tong_(2)12"/>
      <sheetName val="To_trinh12"/>
      <sheetName val="Giao_nhiem_vu12"/>
      <sheetName val="QDcua_TGD_(2)12"/>
      <sheetName val="Thong_tu12"/>
      <sheetName val="CV_di_trong__tong12"/>
      <sheetName val="nghi_dinh-CP12"/>
      <sheetName val="CV_den_trong_tong12"/>
      <sheetName val="GIA_NUOC12"/>
      <sheetName val="GIA_DIEN_THOAI12"/>
      <sheetName val="GIA_DIEN12"/>
      <sheetName val="chiet_tinh_XD12"/>
      <sheetName val="Triet_T12"/>
      <sheetName val="Phan_tich_gia12"/>
      <sheetName val="pHAN_CONG12"/>
      <sheetName val="GIA_XD12"/>
      <sheetName val="lapdat_TB_12"/>
      <sheetName val="TNghiªm_TB_12"/>
      <sheetName val="VËt_liÖu12"/>
      <sheetName val="Lap_®at_®iÖn12"/>
      <sheetName val="TNghiÖm_VL12"/>
      <sheetName val="th_12"/>
      <sheetName val="tien_luong12"/>
      <sheetName val="KHVt_12"/>
      <sheetName val="KHVt_XL12"/>
      <sheetName val="KHVt_XLT412"/>
      <sheetName val="Thep_be12"/>
      <sheetName val="Thep_than12"/>
      <sheetName val="Thep_xa_mu12"/>
      <sheetName val="142201-T1_12"/>
      <sheetName val="142201-T2-th_12"/>
      <sheetName val="142201-T3-th_12"/>
      <sheetName val="142201-T4-th__12"/>
      <sheetName val="_t512"/>
      <sheetName val="t_412"/>
      <sheetName val="_t3_12"/>
      <sheetName val="_TH33112"/>
      <sheetName val="_Minh_ha12"/>
      <sheetName val="_Ha_Tay12"/>
      <sheetName val="_Vinhphuc12"/>
      <sheetName val="_Nbinh12"/>
      <sheetName val="_QVinh12"/>
      <sheetName val="_TW112"/>
      <sheetName val="T_so_thay_doi12"/>
      <sheetName val="b_THchitietDZCT12"/>
      <sheetName val="b_THchitietTBA12"/>
      <sheetName val="Khao_sat12"/>
      <sheetName val="TT_khao_sat12"/>
      <sheetName val="Kluong_phu12"/>
      <sheetName val="Lan_can12"/>
      <sheetName val="Ho_lan12"/>
      <sheetName val="Coc_tieu12"/>
      <sheetName val="Bien_bao12"/>
      <sheetName val="Op_mai_27412"/>
      <sheetName val="Op_mai_27512"/>
      <sheetName val="Op_mai_27612"/>
      <sheetName val="Op_mai_27712"/>
      <sheetName val="Op_mai_27812"/>
      <sheetName val="Op_mai_27912"/>
      <sheetName val="Op_mai_28012"/>
      <sheetName val="Op_mai_28112"/>
      <sheetName val="Op_mai_28212"/>
      <sheetName val="Op_mai_28312"/>
      <sheetName val="Op_mai_28412"/>
      <sheetName val="Op_mai12"/>
      <sheetName val="Km274_-_Km27512"/>
      <sheetName val="Km275_-_Km27612"/>
      <sheetName val="Km276_-_Km27712"/>
      <sheetName val="Km277_-_Km278_12"/>
      <sheetName val="Km278_-_Km27912"/>
      <sheetName val="Km279_-_Km28012"/>
      <sheetName val="Km280_-_Km28112"/>
      <sheetName val="Km281_-_Km28212"/>
      <sheetName val="Km282_-_Km28312"/>
      <sheetName val="Km283_-_Km28412"/>
      <sheetName val="Km284_-_Km28512"/>
      <sheetName val="Tong_hop_Matduong12"/>
      <sheetName val="Cong_D7512"/>
      <sheetName val="Cong_D10012"/>
      <sheetName val="Cong_D15012"/>
      <sheetName val="Cong_2D15012"/>
      <sheetName val="Cong_ban_0,7x0,712"/>
      <sheetName val="Cong_ban_0,8x0,812"/>
      <sheetName val="Cong_ban_1x112"/>
      <sheetName val="Cong_ban_1x1,212"/>
      <sheetName val="Cong_ban_1,5x1,512"/>
      <sheetName val="Cong_ban_2x1,512"/>
      <sheetName val="Cong_ban_2x212"/>
      <sheetName val="Tong_hop12"/>
      <sheetName val="Tong_hop_(2)12"/>
      <sheetName val="Cong_cu12"/>
      <sheetName val="Cot_thep12"/>
      <sheetName val="Cong_tron_D7512"/>
      <sheetName val="Cong_tron_D10012"/>
      <sheetName val="Cong_tron_D15012"/>
      <sheetName val="Cong_tron_2D15012"/>
      <sheetName val="Cong_ban_1,0x1,012"/>
      <sheetName val="Cong_ban_1,0x1,212"/>
      <sheetName val="Cong_hop_1,5x1,512"/>
      <sheetName val="Cong_hop_2,0x1,512"/>
      <sheetName val="Cong_hop_2,0x2,012"/>
      <sheetName val="CDSL_(2)12"/>
      <sheetName val="TK_11212"/>
      <sheetName val="TK_13112"/>
      <sheetName val="TK_14112"/>
      <sheetName val="TK_15312"/>
      <sheetName val="TK_21112"/>
      <sheetName val="TK_24212"/>
      <sheetName val="TK_33412"/>
      <sheetName val="TK_51112"/>
      <sheetName val="TK_51512"/>
      <sheetName val="TK_91112"/>
      <sheetName val="VtuHaTheSauTBABenThuy1_(2)12"/>
      <sheetName val="Song_trai12"/>
      <sheetName val="Dinh+ha_nha12"/>
      <sheetName val="NG_k12"/>
      <sheetName val="Trich_Ngang12"/>
      <sheetName val="Danh_sach_Rieng12"/>
      <sheetName val="Dia_Diem_Thuc_Tap12"/>
      <sheetName val="De_Tai_Thuc_Tap12"/>
      <sheetName val="thkl_(2)12"/>
      <sheetName val="long_tec12"/>
      <sheetName val="KQKD02-2_(2)12"/>
      <sheetName val="KQKD-2_(2)12"/>
      <sheetName val="KQKD_thu200412"/>
      <sheetName val="T_K_H_T_T512"/>
      <sheetName val="T_K_T712"/>
      <sheetName val="TK_T612"/>
      <sheetName val="T_K_T512"/>
      <sheetName val="Bang_thong_ke_hang_ton12"/>
      <sheetName val="thong_ke_12"/>
      <sheetName val="T_KT0412"/>
      <sheetName val="Coc_612"/>
      <sheetName val="Deo_nai12"/>
      <sheetName val="CKD_than12"/>
      <sheetName val="CTT_Thong_nhat12"/>
      <sheetName val="CTT_Nui_beo12"/>
      <sheetName val="CTT_cao_son12"/>
      <sheetName val="CTT_Khe_cham12"/>
      <sheetName val="XNxlva_sxthanKCII12"/>
      <sheetName val="Cam_Y_ut_KC12"/>
      <sheetName val="CTxay_lap_mo_CP12"/>
      <sheetName val="CTdo_luong_GDSP12"/>
      <sheetName val="Dong_bac12"/>
      <sheetName val="Cac_cang_UT_mua_than_Dong_bac12"/>
      <sheetName val="cua_hang_vtu12"/>
      <sheetName val="Khach_hang_le_12"/>
      <sheetName val="nhat_ky_512"/>
      <sheetName val="cac_cong_ty_van_t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F_ThanhTri12"/>
      <sheetName val="F_Gialam12"/>
      <sheetName val="TH_dam12"/>
      <sheetName val="SX_dam12"/>
      <sheetName val="LD_dam12"/>
      <sheetName val="Bang_gia_VL12"/>
      <sheetName val="Gia_NC12"/>
      <sheetName val="Gia_may12"/>
      <sheetName val="phan_tich_DG12"/>
      <sheetName val="gia_vat_lieu12"/>
      <sheetName val="gia_xe_may12"/>
      <sheetName val="gia_nhan_cong12"/>
      <sheetName val="SCT_Cong_trinh12"/>
      <sheetName val="06-2003_(2)12"/>
      <sheetName val="CDPS_6tc12"/>
      <sheetName val="SCT_Nha_thau12"/>
      <sheetName val="socai2003_(6tc)dp12"/>
      <sheetName val="socai2003_(6tc)12"/>
      <sheetName val="CDPS_6tc_(2)12"/>
      <sheetName val="Dancau-Q_Ninh12"/>
      <sheetName val="BaTrieu-L_son12"/>
      <sheetName val="Don_gia_CPM12"/>
      <sheetName val="Tong_Thieu_HD_cac_CT-200112"/>
      <sheetName val="VL_thieu_HD_-_200112"/>
      <sheetName val="Tong_thieu_HD_cac_CT_-_200212"/>
      <sheetName val="Lan_trai12"/>
      <sheetName val="Van_chuyen12"/>
      <sheetName val="HDong_VC12"/>
      <sheetName val="ThieuHD_nam_200112"/>
      <sheetName val="Bang_TH12"/>
      <sheetName val="Tong_Chinh12"/>
      <sheetName val="Xaylap_12"/>
      <sheetName val="Nhan_cong12"/>
      <sheetName val="giai_thich12"/>
      <sheetName val="DT_-_Ro12"/>
      <sheetName val="TH_-_Ro_12"/>
      <sheetName val="GDT_-_Ro12"/>
      <sheetName val="DT_-_TB12"/>
      <sheetName val="TH_-_TB12"/>
      <sheetName val="GDT_-_TB12"/>
      <sheetName val="DT_-_NT12"/>
      <sheetName val="TH_-_NT12"/>
      <sheetName val="GDT_-_NT12"/>
      <sheetName val="CV_di_trong__dong12"/>
      <sheetName val="Nhap_lieu12"/>
      <sheetName val="Tien_dien11"/>
      <sheetName val="Thue_GTGT11"/>
      <sheetName val="BC_TH_CK_(2)12"/>
      <sheetName val="BC_TH_CK12"/>
      <sheetName val="BC6tT19_food12"/>
      <sheetName val="BC6tT18_-_Food12"/>
      <sheetName val="BCCK_412"/>
      <sheetName val="BCFood-_T1612"/>
      <sheetName val="BCFood-_T1512"/>
      <sheetName val="BCFood-_T1412"/>
      <sheetName val="BCFood-_T1312"/>
      <sheetName val="TH_CK212"/>
      <sheetName val="BC6tT52_(3)12"/>
      <sheetName val="BC6tT52_(2)12"/>
      <sheetName val="TCK_1212"/>
      <sheetName val="Tong_CK12"/>
      <sheetName val="DOANH_SO12"/>
      <sheetName val="BD-SINH_VIEN12"/>
      <sheetName val="T03_-_0312"/>
      <sheetName val="THL_T0312"/>
      <sheetName val="TTBC_T0312"/>
      <sheetName val="Luong_noi_Bo_-_T312"/>
      <sheetName val="Tong_hop_-_T312"/>
      <sheetName val="Thuong_Quy_312"/>
      <sheetName val="Phu_cap_trach_nhiem12"/>
      <sheetName val="Tay_ninh12"/>
      <sheetName val="A_Duc12"/>
      <sheetName val="[IBASE2_XLSѝTNHNoi12"/>
      <sheetName val="So_sanh12"/>
      <sheetName val="HHVt_12"/>
      <sheetName val="bcth_05-0411"/>
      <sheetName val="baocao_05-0411"/>
      <sheetName val="ql_(2)11"/>
      <sheetName val="TH_du_toan_12"/>
      <sheetName val="Du_toan_12"/>
      <sheetName val="C_Tinh12"/>
      <sheetName val="Co~g_hop_1,5x1,512"/>
      <sheetName val="_KQTH_quy_hoach_13511"/>
      <sheetName val="Bao_cao_KQTH_quy_hoach_13511"/>
      <sheetName val="Co_quan_TCT12"/>
      <sheetName val="BOT_(PA_chon)12"/>
      <sheetName val="Yaly_&amp;_Ri_Ninh12"/>
      <sheetName val="Thuy_dien_Na_Loi12"/>
      <sheetName val="bang_so_sanh_tong_hop12"/>
      <sheetName val="bang_so_sanh_tong_hop_(ty_le)12"/>
      <sheetName val="thu_nhap_binh_quan_(2)12"/>
      <sheetName val="dang_huong12"/>
      <sheetName val="phuong_an_112"/>
      <sheetName val="phuong_an_1_(2)12"/>
      <sheetName val="phuong_an212"/>
      <sheetName val="tong_hop_BQ12"/>
      <sheetName val="tong_hop_BQ-112"/>
      <sheetName val="phuong_an_chon12"/>
      <sheetName val="tô_rôiDY11"/>
      <sheetName val="Heso_3-2004_(3)11"/>
      <sheetName val="Luong_(2)11"/>
      <sheetName val="heso_T311"/>
      <sheetName val="heso_T411"/>
      <sheetName val="heso_T511"/>
      <sheetName val="Heso_T611"/>
      <sheetName val="Heso_T711"/>
      <sheetName val="Heso_T811"/>
      <sheetName val="Heso_T911"/>
      <sheetName val="Heso_2-200411"/>
      <sheetName val="Heso_3-200411"/>
      <sheetName val="Heso_3-2004_(2)11"/>
      <sheetName val="nhan_su11"/>
      <sheetName val="luong_cty11"/>
      <sheetName val="Thang_411"/>
      <sheetName val="Luu_goc11"/>
      <sheetName val="km22+93_86-km22+121_8611"/>
      <sheetName val="km22+177_14-km22+205_6411"/>
      <sheetName val="Bang_20-2511"/>
      <sheetName val="km22+267_96-km22+283_9611"/>
      <sheetName val="km22+304_31-km22+344_3111"/>
      <sheetName val="km22+460_92-km22+614_5711"/>
      <sheetName val="km22+671_78-km22+713_3211"/>
      <sheetName val="_tuanM11"/>
      <sheetName val="CT_0311"/>
      <sheetName val="TH_0311"/>
      <sheetName val="bang_so_sanh_tong_hop_(_PA_ch11"/>
      <sheetName val="dang_ap_dung11"/>
      <sheetName val="bang_tong_hop_(dang_huong)11"/>
      <sheetName val="Dinh_ha_nha11"/>
      <sheetName val="[IBASE2_XLS}BHXH11"/>
      <sheetName val="[IBASE2_XLS䁝BC6tT1711"/>
      <sheetName val="THT_nam_0411"/>
      <sheetName val="HD_CTrinh111"/>
      <sheetName val="HD_benA11"/>
      <sheetName val="Theodoi_HD11"/>
      <sheetName val="Theodoi_HD_(2)11"/>
      <sheetName val="_GT_CPhi_tung_dot11"/>
      <sheetName val="chuong_phu11"/>
      <sheetName val="[IBASE2_XLS_Tong_hop_Matduong11"/>
      <sheetName val="THU_T1211"/>
      <sheetName val="CHI_T1211"/>
      <sheetName val="THU_T1111"/>
      <sheetName val="CHI_T1111"/>
      <sheetName val="THU_T1011"/>
      <sheetName val="CHI_T1011"/>
      <sheetName val="THU_T911"/>
      <sheetName val="CHI_T911"/>
      <sheetName val="THU_T811"/>
      <sheetName val="CHI_T811"/>
      <sheetName val="chi_phi_cap_tien11"/>
      <sheetName val="BC§_200111"/>
      <sheetName val="BBC§_200211"/>
      <sheetName val="TSC§_200111"/>
      <sheetName val="TSc®_200211"/>
      <sheetName val="BaTrieu-L_con11"/>
      <sheetName val="EDT_-_Ro11"/>
      <sheetName val="KHVô_XL11"/>
      <sheetName val="TD_khao_sat11"/>
      <sheetName val="THANG7_11"/>
      <sheetName val="THANG_1111"/>
      <sheetName val="THANG_1211"/>
      <sheetName val="phuong_aL_111"/>
      <sheetName val="Khac_DP11"/>
      <sheetName val="Khoi_than_11"/>
      <sheetName val="TK__TK11"/>
      <sheetName val="Bang_can_doi_11"/>
      <sheetName val="De_Tai_Vhuc_Tap11"/>
      <sheetName val="02_111"/>
      <sheetName val="2_111"/>
      <sheetName val="2_311"/>
      <sheetName val="02_311"/>
      <sheetName val="B_0111"/>
      <sheetName val="B_0311"/>
      <sheetName val="D_1311"/>
      <sheetName val="[IBASE2_XLS?TNHNoi11"/>
      <sheetName val="Tinh_hinh_cat_lang11"/>
      <sheetName val="Tinh_hinh_SX_phu11"/>
      <sheetName val="Tinh_hinh_do_xop11"/>
      <sheetName val="Cong_hop_2,0ࡸ2,010"/>
      <sheetName val="Sat_tron10"/>
      <sheetName val="(9_30)_IP10"/>
      <sheetName val="Cong_tron_D7'10"/>
      <sheetName val="2_7410"/>
      <sheetName val="CN-QV_FG10"/>
      <sheetName val="CN-QV_RM10"/>
      <sheetName val="PHAV_R_M10"/>
      <sheetName val="PHAV_F_G10"/>
      <sheetName val="TOA_R_M10"/>
      <sheetName val="TOA_F_G10"/>
      <sheetName val="CVN_R_M10"/>
      <sheetName val="CVN_F_G10"/>
      <sheetName val="DENSO_R_M10"/>
      <sheetName val="DENSO_F_G10"/>
      <sheetName val="SATO_RM10"/>
      <sheetName val="SATO_F_G10"/>
      <sheetName val="Up_to_20028"/>
      <sheetName val="det_VP9"/>
      <sheetName val="det_hn9"/>
      <sheetName val="chi_Hieu9"/>
      <sheetName val="c_thoa9"/>
      <sheetName val="A_thanh_-_DL9"/>
      <sheetName val="A_Tuyen9"/>
      <sheetName val="A_Tien_-laphu9"/>
      <sheetName val="A_Thang-_laphu9"/>
      <sheetName val="A_Dong9"/>
      <sheetName val="27-7_NB9"/>
      <sheetName val="xn_59"/>
      <sheetName val="PKD_X209"/>
      <sheetName val="da_giay_SG9"/>
      <sheetName val="dagiay_XK9"/>
      <sheetName val="DK_Dong_xuan9"/>
      <sheetName val="chu_Ton9"/>
      <sheetName val="minh_tri9"/>
      <sheetName val="viet_huy9"/>
      <sheetName val="thanh_ha9"/>
      <sheetName val="O_Su9"/>
      <sheetName val="A_Ha-DL9"/>
      <sheetName val="Vinh_oanh9"/>
      <sheetName val="chi_Thuy9"/>
      <sheetName val="chu_Hong9"/>
      <sheetName val="thuy-_may9"/>
      <sheetName val="vu_yen9"/>
      <sheetName val="OPERATING_HEAD9"/>
      <sheetName val="31_12_019"/>
      <sheetName val="Tong_hop_xuat_kho_nvl9"/>
      <sheetName val="Xuat_kho9"/>
      <sheetName val="Tong_hop_so_lieu_tai_nhap_kho9"/>
      <sheetName val="tai_nhap_kho9"/>
      <sheetName val="Nhap_kho9"/>
      <sheetName val="Tong_ket_nhap_kho9"/>
      <sheetName val="Tong_ket9"/>
      <sheetName val="cac_ma_can_huy9"/>
      <sheetName val="Hang_hong9"/>
      <sheetName val="Tham_khao9"/>
      <sheetName val="hang_khong_co_packing9"/>
      <sheetName val="VtuHaTheSauTBABenThuy1_Ш2)9"/>
      <sheetName val="K252_K9и9"/>
      <sheetName val="nphuocb_49"/>
      <sheetName val="bcth_05-09"/>
      <sheetName val="ESTI_10"/>
      <sheetName val="THU_T79"/>
      <sheetName val="CHI_T79"/>
      <sheetName val="THU_T69"/>
      <sheetName val="CHI_T69"/>
      <sheetName val="THU_T59"/>
      <sheetName val="CHI_T59"/>
      <sheetName val="THU_T49"/>
      <sheetName val="CHI_T49"/>
      <sheetName val="THU_T39"/>
      <sheetName val="CHI_T39"/>
      <sheetName val="THU_T29"/>
      <sheetName val="CHI_T29"/>
      <sheetName val="THU_T120"/>
      <sheetName val="CHI_T120"/>
      <sheetName val="TB_Grouping9"/>
      <sheetName val="Balance_Sheet9"/>
      <sheetName val="CHITIET_VL-NC9"/>
      <sheetName val="DON_GIA9"/>
      <sheetName val="So_lieu9"/>
      <sheetName val="tt_chu_dong9"/>
      <sheetName val="Tinh_j+cvi9"/>
      <sheetName val="Tinh_MoP9"/>
      <sheetName val="giai_he_29"/>
      <sheetName val="ct_luong_9"/>
      <sheetName val="Nhap_6T9"/>
      <sheetName val="Ranking_data9"/>
      <sheetName val="GDMN_19"/>
      <sheetName val="May_khau9"/>
      <sheetName val="PXKT6Via_119"/>
      <sheetName val="PXKTLo_Thien_V_14A9"/>
      <sheetName val="V14_phu9"/>
      <sheetName val="Via_16_Lthien9"/>
      <sheetName val="mc_2006_&amp;_098"/>
      <sheetName val="mc_2006_&amp;_57_&amp;_098"/>
      <sheetName val="dongia_(2)8"/>
      <sheetName val="THPDMoi__(2)8"/>
      <sheetName val="t-h_HA_THE8"/>
      <sheetName val="CHITIET_VL-NC-TT_-1p8"/>
      <sheetName val="TONG_HOP_VL-NC_TT8"/>
      <sheetName val="TH_XL8"/>
      <sheetName val="TONGKE3p_8"/>
      <sheetName val="CHITIET_VL-NC-TT-3p8"/>
      <sheetName val="KPVC-BD_8"/>
      <sheetName val="Master_schedule8"/>
      <sheetName val="GDMN_28"/>
      <sheetName val="GDMN_38"/>
      <sheetName val="GDMN_48"/>
      <sheetName val="GDMN_58"/>
      <sheetName val="GDTH_18"/>
      <sheetName val="GDTH_28"/>
      <sheetName val="GDTH_38"/>
      <sheetName val="GDTH_48"/>
      <sheetName val="GDTH_58"/>
      <sheetName val="THCS_18"/>
      <sheetName val="THCS_28"/>
      <sheetName val="THCS_38"/>
      <sheetName val="THCS_48"/>
      <sheetName val="THCS_58"/>
      <sheetName val="THCS_68"/>
      <sheetName val="THPT_18"/>
      <sheetName val="THPT_28"/>
      <sheetName val="THPT_38"/>
      <sheetName val="THPT_48"/>
      <sheetName val="THPT_58"/>
      <sheetName val="THPT_68"/>
      <sheetName val="DH,CD,THCN_18"/>
      <sheetName val="DH,CD,THCN_28"/>
      <sheetName val="DH,CD,THCN_38"/>
      <sheetName val="GDKCQ_18"/>
      <sheetName val="GDKCQ_28"/>
      <sheetName val="_IBASE2_XLSѝTNHNoi9"/>
      <sheetName val="_IBASE2_XLS䁝BC6tT178"/>
      <sheetName val="_IBASE2_XLS}BHXH8"/>
      <sheetName val="_IBASE2_XLS_Tong_hop_Matduong8"/>
      <sheetName val="BTHDT_TBA_8"/>
      <sheetName val="DS_tong8"/>
      <sheetName val="CDSM_(2)8"/>
      <sheetName val="Cost_Center_8"/>
      <sheetName val="Part_data8"/>
      <sheetName val="Vender_Data8"/>
      <sheetName val="lapdap_TB_8"/>
      <sheetName val="Tonf_hop8"/>
      <sheetName val="Ｍss_４Ｒ要員8"/>
      <sheetName val="Du_lieu9"/>
      <sheetName val="IMP_TAX8"/>
      <sheetName val="Dinh_muc_chuan8"/>
      <sheetName val="TH_du_toanð8"/>
      <sheetName val="TH_du_toan 8"/>
      <sheetName val="DS_Protecter8"/>
      <sheetName val="Klukng_phu8"/>
      <sheetName val="CVden_ngoai_TCT_(1)13"/>
      <sheetName val="CV_den_ngoai_TCT_(2)13"/>
      <sheetName val="CV_den_ngoai_TCT_(3)13"/>
      <sheetName val="QDcua_TGD13"/>
      <sheetName val="QD_cua_HDQT13"/>
      <sheetName val="QD_cua_HDQT_(2)13"/>
      <sheetName val="CV_di_ngoai_tong13"/>
      <sheetName val="CV_di_ngoai_tong_(2)13"/>
      <sheetName val="To_trinh13"/>
      <sheetName val="Giao_nhiem_vu13"/>
      <sheetName val="QDcua_TGD_(2)13"/>
      <sheetName val="Thong_tu13"/>
      <sheetName val="CV_di_trong__tong13"/>
      <sheetName val="nghi_dinh-CP13"/>
      <sheetName val="CV_den_trong_tong13"/>
      <sheetName val="GIA_NUOC13"/>
      <sheetName val="GIA_DIEN_THOAI13"/>
      <sheetName val="GIA_DIEN13"/>
      <sheetName val="chiet_tinh_XD13"/>
      <sheetName val="Triet_T13"/>
      <sheetName val="Phan_tich_gia13"/>
      <sheetName val="pHAN_CONG13"/>
      <sheetName val="GIA_XD13"/>
      <sheetName val="lapdat_TB_13"/>
      <sheetName val="TNghiªm_TB_13"/>
      <sheetName val="VËt_liÖu13"/>
      <sheetName val="Lap_®at_®iÖn13"/>
      <sheetName val="TNghiÖm_VL13"/>
      <sheetName val="th_13"/>
      <sheetName val="tien_luong13"/>
      <sheetName val="KHVt_13"/>
      <sheetName val="KHVt_XL13"/>
      <sheetName val="KHVt_XLT413"/>
      <sheetName val="Thep_be13"/>
      <sheetName val="Thep_than13"/>
      <sheetName val="Thep_xa_mu13"/>
      <sheetName val="142201-T1_13"/>
      <sheetName val="142201-T2-th_13"/>
      <sheetName val="142201-T3-th_13"/>
      <sheetName val="142201-T4-th__13"/>
      <sheetName val="_t513"/>
      <sheetName val="t_413"/>
      <sheetName val="_t3_13"/>
      <sheetName val="_TH33113"/>
      <sheetName val="_Minh_ha13"/>
      <sheetName val="_Ha_Tay13"/>
      <sheetName val="_Vinhphuc13"/>
      <sheetName val="_Nbinh13"/>
      <sheetName val="_QVinh13"/>
      <sheetName val="_TW113"/>
      <sheetName val="T_so_thay_doi13"/>
      <sheetName val="b_THchitietDZCT13"/>
      <sheetName val="b_THchitietTBA13"/>
      <sheetName val="Khao_sat13"/>
      <sheetName val="TT_khao_sat13"/>
      <sheetName val="Kluong_phu13"/>
      <sheetName val="Lan_can13"/>
      <sheetName val="Ho_lan13"/>
      <sheetName val="Coc_tieu13"/>
      <sheetName val="Bien_bao13"/>
      <sheetName val="Op_mai_27413"/>
      <sheetName val="Op_mai_27513"/>
      <sheetName val="Op_mai_27613"/>
      <sheetName val="Op_mai_27713"/>
      <sheetName val="Op_mai_27813"/>
      <sheetName val="Op_mai_27913"/>
      <sheetName val="Op_mai_28013"/>
      <sheetName val="Op_mai_28113"/>
      <sheetName val="Op_mai_28213"/>
      <sheetName val="Op_mai_28313"/>
      <sheetName val="Op_mai_28413"/>
      <sheetName val="Op_mai13"/>
      <sheetName val="Km274_-_Km27513"/>
      <sheetName val="Km275_-_Km27613"/>
      <sheetName val="Km276_-_Km27713"/>
      <sheetName val="Km277_-_Km278_13"/>
      <sheetName val="Km278_-_Km27913"/>
      <sheetName val="Km279_-_Km28013"/>
      <sheetName val="Km280_-_Km28113"/>
      <sheetName val="Km281_-_Km28213"/>
      <sheetName val="Km282_-_Km28313"/>
      <sheetName val="Km283_-_Km28413"/>
      <sheetName val="Km284_-_Km28513"/>
      <sheetName val="Tong_hop_Matduong13"/>
      <sheetName val="Cong_D7513"/>
      <sheetName val="Cong_D10013"/>
      <sheetName val="Cong_D15013"/>
      <sheetName val="Cong_2D15013"/>
      <sheetName val="Cong_ban_0,7x0,713"/>
      <sheetName val="Cong_ban_0,8x0,813"/>
      <sheetName val="Cong_ban_1x113"/>
      <sheetName val="Cong_ban_1x1,213"/>
      <sheetName val="Cong_ban_1,5x1,513"/>
      <sheetName val="Cong_ban_2x1,513"/>
      <sheetName val="Cong_ban_2x213"/>
      <sheetName val="Tong_hop13"/>
      <sheetName val="Tong_hop_(2)13"/>
      <sheetName val="Cong_cu13"/>
      <sheetName val="Cot_thep13"/>
      <sheetName val="Cong_tron_D7513"/>
      <sheetName val="Cong_tron_D10013"/>
      <sheetName val="Cong_tron_D15013"/>
      <sheetName val="Cong_tron_2D15013"/>
      <sheetName val="Cong_ban_1,0x1,013"/>
      <sheetName val="Cong_ban_1,0x1,213"/>
      <sheetName val="Cong_hop_1,5x1,513"/>
      <sheetName val="Cong_hop_2,0x1,513"/>
      <sheetName val="Cong_hop_2,0x2,013"/>
      <sheetName val="CDSL_(2)13"/>
      <sheetName val="TK_11213"/>
      <sheetName val="TK_13113"/>
      <sheetName val="TK_14113"/>
      <sheetName val="TK_15313"/>
      <sheetName val="TK_21113"/>
      <sheetName val="TK_24213"/>
      <sheetName val="TK_33413"/>
      <sheetName val="TK_51113"/>
      <sheetName val="TK_51513"/>
      <sheetName val="TK_91113"/>
      <sheetName val="VtuHaTheSauTBABenThuy1_(2)13"/>
      <sheetName val="Song_trai13"/>
      <sheetName val="Dinh+ha_nha13"/>
      <sheetName val="NG_k13"/>
      <sheetName val="Trich_Ngang13"/>
      <sheetName val="Danh_sach_Rieng13"/>
      <sheetName val="Dia_Diem_Thuc_Tap13"/>
      <sheetName val="De_Tai_Thuc_Tap13"/>
      <sheetName val="thkl_(2)13"/>
      <sheetName val="long_tec13"/>
      <sheetName val="KQKD02-2_(2)13"/>
      <sheetName val="KQKD-2_(2)13"/>
      <sheetName val="KQKD_thu200413"/>
      <sheetName val="T_K_H_T_T513"/>
      <sheetName val="T_K_T713"/>
      <sheetName val="TK_T613"/>
      <sheetName val="T_K_T513"/>
      <sheetName val="Bang_thong_ke_hang_ton13"/>
      <sheetName val="thong_ke_13"/>
      <sheetName val="T_KT0413"/>
      <sheetName val="Coc_613"/>
      <sheetName val="Deo_nai13"/>
      <sheetName val="CKD_than13"/>
      <sheetName val="CTT_Thong_nhat13"/>
      <sheetName val="CTT_Nui_beo13"/>
      <sheetName val="CTT_cao_son13"/>
      <sheetName val="CTT_Khe_cham13"/>
      <sheetName val="XNxlva_sxthanKCII13"/>
      <sheetName val="Cam_Y_ut_KC13"/>
      <sheetName val="CTxay_lap_mo_CP13"/>
      <sheetName val="CTdo_luong_GDSP13"/>
      <sheetName val="Dong_bac13"/>
      <sheetName val="Cac_cang_UT_mua_than_Dong_bac13"/>
      <sheetName val="cua_hang_vtu13"/>
      <sheetName val="Khach_hang_le_13"/>
      <sheetName val="nhat_ky_513"/>
      <sheetName val="cac_cong_ty_van_t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F_ThanhTri13"/>
      <sheetName val="F_Gialam13"/>
      <sheetName val="TH_dam13"/>
      <sheetName val="SX_dam13"/>
      <sheetName val="LD_dam13"/>
      <sheetName val="Bang_gia_VL13"/>
      <sheetName val="Gia_NC13"/>
      <sheetName val="Gia_may13"/>
      <sheetName val="phan_tich_DG13"/>
      <sheetName val="gia_vat_lieu13"/>
      <sheetName val="gia_xe_may13"/>
      <sheetName val="gia_nhan_cong13"/>
      <sheetName val="SCT_Cong_trinh13"/>
      <sheetName val="06-2003_(2)13"/>
      <sheetName val="CDPS_6tc13"/>
      <sheetName val="SCT_Nha_thau13"/>
      <sheetName val="socai2003_(6tc)dp13"/>
      <sheetName val="socai2003_(6tc)13"/>
      <sheetName val="CDPS_6tc_(2)13"/>
      <sheetName val="Dancau-Q_Ninh13"/>
      <sheetName val="BaTrieu-L_son13"/>
      <sheetName val="Don_gia_CPM13"/>
      <sheetName val="Tong_Thieu_HD_cac_CT-200113"/>
      <sheetName val="VL_thieu_HD_-_200113"/>
      <sheetName val="Tong_thieu_HD_cac_CT_-_200213"/>
      <sheetName val="Lan_trai13"/>
      <sheetName val="Van_chuyen13"/>
      <sheetName val="HDong_VC13"/>
      <sheetName val="ThieuHD_nam_200113"/>
      <sheetName val="Bang_TH13"/>
      <sheetName val="Tong_Chinh13"/>
      <sheetName val="Xaylap_13"/>
      <sheetName val="Nhan_cong13"/>
      <sheetName val="giai_thich13"/>
      <sheetName val="DT_-_Ro13"/>
      <sheetName val="TH_-_Ro_13"/>
      <sheetName val="GDT_-_Ro13"/>
      <sheetName val="DT_-_TB13"/>
      <sheetName val="TH_-_TB13"/>
      <sheetName val="GDT_-_TB13"/>
      <sheetName val="DT_-_NT13"/>
      <sheetName val="TH_-_NT13"/>
      <sheetName val="GDT_-_NT13"/>
      <sheetName val="CV_di_trong__dong13"/>
      <sheetName val="Nhap_lieu13"/>
      <sheetName val="Tien_dien12"/>
      <sheetName val="Thue_GTGT12"/>
      <sheetName val="BC_TH_CK_(2)13"/>
      <sheetName val="BC_TH_CK13"/>
      <sheetName val="BC6tT19_food13"/>
      <sheetName val="BC6tT18_-_Food13"/>
      <sheetName val="BCCK_413"/>
      <sheetName val="BCFood-_T1613"/>
      <sheetName val="BCFood-_T1513"/>
      <sheetName val="BCFood-_T1413"/>
      <sheetName val="BCFood-_T1313"/>
      <sheetName val="TH_CK213"/>
      <sheetName val="BC6tT52_(3)13"/>
      <sheetName val="BC6tT52_(2)13"/>
      <sheetName val="TCK_1213"/>
      <sheetName val="Tong_CK13"/>
      <sheetName val="DOANH_SO13"/>
      <sheetName val="BD-SINH_VIEN13"/>
      <sheetName val="T03_-_0313"/>
      <sheetName val="THL_T0313"/>
      <sheetName val="TTBC_T0313"/>
      <sheetName val="Luong_noi_Bo_-_T313"/>
      <sheetName val="Tong_hop_-_T313"/>
      <sheetName val="Thuong_Quy_313"/>
      <sheetName val="Phu_cap_trach_nhiem13"/>
      <sheetName val="Tay_ninh13"/>
      <sheetName val="A_Duc13"/>
      <sheetName val="[IBASE2_XLSѝTNHNoi13"/>
      <sheetName val="So_sanh13"/>
      <sheetName val="HHVt_13"/>
      <sheetName val="bcth_05-0412"/>
      <sheetName val="baocao_05-0412"/>
      <sheetName val="ql_(2)12"/>
      <sheetName val="TH_du_toan_13"/>
      <sheetName val="Du_toan_13"/>
      <sheetName val="C_Tinh13"/>
      <sheetName val="Co~g_hop_1,5x1,513"/>
      <sheetName val="_KQTH_quy_hoach_13512"/>
      <sheetName val="Bao_cao_KQTH_quy_hoach_13512"/>
      <sheetName val="Co_quan_TCT13"/>
      <sheetName val="BOT_(PA_chon)13"/>
      <sheetName val="Yaly_&amp;_Ri_Ninh13"/>
      <sheetName val="Thuy_dien_Na_Loi13"/>
      <sheetName val="bang_so_sanh_tong_hop13"/>
      <sheetName val="bang_so_sanh_tong_hop_(ty_le)13"/>
      <sheetName val="thu_nhap_binh_quan_(2)13"/>
      <sheetName val="dang_huong13"/>
      <sheetName val="phuong_an_113"/>
      <sheetName val="phuong_an_1_(2)13"/>
      <sheetName val="phuong_an213"/>
      <sheetName val="tong_hop_BQ13"/>
      <sheetName val="tong_hop_BQ-113"/>
      <sheetName val="phuong_an_chon13"/>
      <sheetName val="tô_rôiDY12"/>
      <sheetName val="Heso_3-2004_(3)12"/>
      <sheetName val="Luong_(2)12"/>
      <sheetName val="heso_T312"/>
      <sheetName val="heso_T412"/>
      <sheetName val="heso_T512"/>
      <sheetName val="Heso_T612"/>
      <sheetName val="Heso_T712"/>
      <sheetName val="Heso_T812"/>
      <sheetName val="Heso_T912"/>
      <sheetName val="Heso_2-200412"/>
      <sheetName val="Heso_3-200412"/>
      <sheetName val="Heso_3-2004_(2)12"/>
      <sheetName val="nhan_su12"/>
      <sheetName val="luong_cty12"/>
      <sheetName val="Thang_412"/>
      <sheetName val="Luu_goc12"/>
      <sheetName val="km22+93_86-km22+121_8612"/>
      <sheetName val="km22+177_14-km22+205_6412"/>
      <sheetName val="Bang_20-2512"/>
      <sheetName val="km22+267_96-km22+283_9612"/>
      <sheetName val="km22+304_31-km22+344_3112"/>
      <sheetName val="km22+460_92-km22+614_5712"/>
      <sheetName val="km22+671_78-km22+713_3212"/>
      <sheetName val="_tuanM12"/>
      <sheetName val="CT_0312"/>
      <sheetName val="TH_0312"/>
      <sheetName val="bang_so_sanh_tong_hop_(_PA_ch12"/>
      <sheetName val="dang_ap_dung12"/>
      <sheetName val="bang_tong_hop_(dang_huong)12"/>
      <sheetName val="Dinh_ha_nha12"/>
      <sheetName val="[IBASE2_XLS}BHXH12"/>
      <sheetName val="[IBASE2_XLS䁝BC6tT1712"/>
      <sheetName val="THT_nam_0412"/>
      <sheetName val="HD_CTrinh112"/>
      <sheetName val="HD_benA12"/>
      <sheetName val="Theodoi_HD12"/>
      <sheetName val="Theodoi_HD_(2)12"/>
      <sheetName val="_GT_CPhi_tung_dot12"/>
      <sheetName val="chuong_phu12"/>
      <sheetName val="[IBASE2_XLS_Tong_hop_Matduong12"/>
      <sheetName val="THU_T1212"/>
      <sheetName val="CHI_T1212"/>
      <sheetName val="THU_T1112"/>
      <sheetName val="CHI_T1112"/>
      <sheetName val="THU_T1012"/>
      <sheetName val="CHI_T1012"/>
      <sheetName val="THU_T912"/>
      <sheetName val="CHI_T912"/>
      <sheetName val="THU_T812"/>
      <sheetName val="CHI_T812"/>
      <sheetName val="chi_phi_cap_tien12"/>
      <sheetName val="BC§_200112"/>
      <sheetName val="BBC§_200212"/>
      <sheetName val="TSC§_200112"/>
      <sheetName val="TSc®_200212"/>
      <sheetName val="BaTrieu-L_con12"/>
      <sheetName val="EDT_-_Ro12"/>
      <sheetName val="KHVô_XL12"/>
      <sheetName val="TD_khao_sat12"/>
      <sheetName val="THANG7_12"/>
      <sheetName val="THANG_1112"/>
      <sheetName val="THANG_1212"/>
      <sheetName val="phuong_aL_112"/>
      <sheetName val="Khac_DP12"/>
      <sheetName val="Khoi_than_12"/>
      <sheetName val="TK__TK12"/>
      <sheetName val="Bang_can_doi_12"/>
      <sheetName val="De_Tai_Vhuc_Tap12"/>
      <sheetName val="02_112"/>
      <sheetName val="2_112"/>
      <sheetName val="2_312"/>
      <sheetName val="02_312"/>
      <sheetName val="B_0112"/>
      <sheetName val="B_0312"/>
      <sheetName val="D_1312"/>
      <sheetName val="[IBASE2_XLS?TNHNoi12"/>
      <sheetName val="Tinh_hinh_cat_lang12"/>
      <sheetName val="Tinh_hinh_SX_phu12"/>
      <sheetName val="Tinh_hinh_do_xop12"/>
      <sheetName val="Cong_hop_2,0ࡸ2,011"/>
      <sheetName val="Sat_tron11"/>
      <sheetName val="(9_30)_IP11"/>
      <sheetName val="Cong_tron_D7'11"/>
      <sheetName val="2_7411"/>
      <sheetName val="CN-QV_FG11"/>
      <sheetName val="CN-QV_RM11"/>
      <sheetName val="PHAV_R_M11"/>
      <sheetName val="PHAV_F_G11"/>
      <sheetName val="TOA_R_M11"/>
      <sheetName val="TOA_F_G11"/>
      <sheetName val="CVN_R_M11"/>
      <sheetName val="CVN_F_G11"/>
      <sheetName val="DENSO_R_M11"/>
      <sheetName val="DENSO_F_G11"/>
      <sheetName val="SATO_RM11"/>
      <sheetName val="SATO_F_G11"/>
      <sheetName val="Up_to_20029"/>
      <sheetName val="det_VP10"/>
      <sheetName val="det_hn10"/>
      <sheetName val="chi_Hieu10"/>
      <sheetName val="c_thoa10"/>
      <sheetName val="A_thanh_-_DL10"/>
      <sheetName val="A_Tuyen10"/>
      <sheetName val="A_Tien_-laphu10"/>
      <sheetName val="A_Thang-_laphu10"/>
      <sheetName val="A_Dong10"/>
      <sheetName val="27-7_NB10"/>
      <sheetName val="xn_510"/>
      <sheetName val="PKD_X2010"/>
      <sheetName val="da_giay_SG10"/>
      <sheetName val="dagiay_XK10"/>
      <sheetName val="DK_Dong_xuan10"/>
      <sheetName val="chu_Ton10"/>
      <sheetName val="minh_tri10"/>
      <sheetName val="viet_huy10"/>
      <sheetName val="thanh_ha10"/>
      <sheetName val="O_Su10"/>
      <sheetName val="A_Ha-DL10"/>
      <sheetName val="Vinh_oanh10"/>
      <sheetName val="chi_Thuy10"/>
      <sheetName val="chu_Hong10"/>
      <sheetName val="thuy-_may10"/>
      <sheetName val="vu_yen10"/>
      <sheetName val="OPERATING_HEAD10"/>
      <sheetName val="31_12_0110"/>
      <sheetName val="Tong_hop_xuat_kho_nvl10"/>
      <sheetName val="Xuat_kho10"/>
      <sheetName val="Tong_hop_so_lieu_tai_nhap_kho10"/>
      <sheetName val="tai_nhap_kho10"/>
      <sheetName val="Nhap_kho10"/>
      <sheetName val="Tong_ket_nhap_kho10"/>
      <sheetName val="Tong_ket10"/>
      <sheetName val="cac_ma_can_huy10"/>
      <sheetName val="Hang_hong10"/>
      <sheetName val="Tham_khao10"/>
      <sheetName val="hang_khong_co_packing10"/>
      <sheetName val="VtuHaTheSauTBABenThuy1_Ш2)10"/>
      <sheetName val="K252_K9и10"/>
      <sheetName val="nphuocb_410"/>
      <sheetName val="bcth_05-010"/>
      <sheetName val="ESTI_11"/>
      <sheetName val="THU_T710"/>
      <sheetName val="CHI_T710"/>
      <sheetName val="THU_T610"/>
      <sheetName val="CHI_T610"/>
      <sheetName val="THU_T510"/>
      <sheetName val="CHI_T510"/>
      <sheetName val="THU_T410"/>
      <sheetName val="CHI_T410"/>
      <sheetName val="THU_T310"/>
      <sheetName val="CHI_T310"/>
      <sheetName val="THU_T210"/>
      <sheetName val="CHI_T210"/>
      <sheetName val="THU_T130"/>
      <sheetName val="CHI_T130"/>
      <sheetName val="TB_Grouping10"/>
      <sheetName val="Balance_Sheet10"/>
      <sheetName val="CHITIET_VL-NC10"/>
      <sheetName val="DON_GIA10"/>
      <sheetName val="So_lieu10"/>
      <sheetName val="tt_chu_dong10"/>
      <sheetName val="Tinh_j+cvi10"/>
      <sheetName val="Tinh_MoP10"/>
      <sheetName val="giai_he_210"/>
      <sheetName val="ct_luong_10"/>
      <sheetName val="Nhap_6T10"/>
      <sheetName val="Ranking_data10"/>
      <sheetName val="GDMN_110"/>
      <sheetName val="May_khau10"/>
      <sheetName val="PXKT6Via_1110"/>
      <sheetName val="PXKTLo_Thien_V_14A10"/>
      <sheetName val="V14_phu10"/>
      <sheetName val="Via_16_Lthien10"/>
      <sheetName val="mc_2006_&amp;_099"/>
      <sheetName val="mc_2006_&amp;_57_&amp;_099"/>
      <sheetName val="dongia_(2)9"/>
      <sheetName val="THPDMoi__(2)9"/>
      <sheetName val="t-h_HA_THE9"/>
      <sheetName val="CHITIET_VL-NC-TT_-1p9"/>
      <sheetName val="TONG_HOP_VL-NC_TT9"/>
      <sheetName val="TH_XL9"/>
      <sheetName val="TONGKE3p_9"/>
      <sheetName val="CHITIET_VL-NC-TT-3p9"/>
      <sheetName val="KPVC-BD_9"/>
      <sheetName val="Master_schedule9"/>
      <sheetName val="GDMN_29"/>
      <sheetName val="GDMN_39"/>
      <sheetName val="GDMN_49"/>
      <sheetName val="GDMN_59"/>
      <sheetName val="GDTH_19"/>
      <sheetName val="GDTH_29"/>
      <sheetName val="GDTH_39"/>
      <sheetName val="GDTH_49"/>
      <sheetName val="GDTH_59"/>
      <sheetName val="THCS_19"/>
      <sheetName val="THCS_29"/>
      <sheetName val="THCS_39"/>
      <sheetName val="THCS_49"/>
      <sheetName val="THCS_59"/>
      <sheetName val="THCS_69"/>
      <sheetName val="THPT_19"/>
      <sheetName val="THPT_29"/>
      <sheetName val="THPT_39"/>
      <sheetName val="THPT_49"/>
      <sheetName val="THPT_59"/>
      <sheetName val="THPT_69"/>
      <sheetName val="DH,CD,THCN_19"/>
      <sheetName val="DH,CD,THCN_29"/>
      <sheetName val="DH,CD,THCN_39"/>
      <sheetName val="GDKCQ_19"/>
      <sheetName val="GDKCQ_29"/>
      <sheetName val="_IBASE2_XLSѝTNHNoi10"/>
      <sheetName val="_IBASE2_XLS䁝BC6tT179"/>
      <sheetName val="_IBASE2_XLS}BHXH9"/>
      <sheetName val="_IBASE2_XLS_Tong_hop_Matduong9"/>
      <sheetName val="BTHDT_TBA_9"/>
      <sheetName val="DS_tong9"/>
      <sheetName val="CDSM_(2)9"/>
      <sheetName val="Cost_Center_9"/>
      <sheetName val="Part_data9"/>
      <sheetName val="Vender_Data9"/>
      <sheetName val="lapdap_TB_9"/>
      <sheetName val="Tonf_hop9"/>
      <sheetName val="Ｍss_４Ｒ要員9"/>
      <sheetName val="Du_lieu10"/>
      <sheetName val="IMP_TAX9"/>
      <sheetName val="Dinh_muc_chuan9"/>
      <sheetName val="TH_du_toanð9"/>
      <sheetName val="TH_du_toan 9"/>
      <sheetName val="DS_Protecter9"/>
      <sheetName val="Klukng_phu9"/>
      <sheetName val="Handle Set"/>
      <sheetName val="CVden_ngoai_TCT_(1)14"/>
      <sheetName val="CV_den_ngoai_TCT_(2)14"/>
      <sheetName val="CV_den_ngoai_TCT_(3)14"/>
      <sheetName val="QDcua_TGD14"/>
      <sheetName val="QD_cua_HDQT14"/>
      <sheetName val="QD_cua_HDQT_(2)14"/>
      <sheetName val="CV_di_ngoai_tong14"/>
      <sheetName val="CV_di_ngoai_tong_(2)14"/>
      <sheetName val="To_trinh14"/>
      <sheetName val="Giao_nhiem_vu14"/>
      <sheetName val="QDcua_TGD_(2)14"/>
      <sheetName val="Thong_tu14"/>
      <sheetName val="CV_di_trong__tong14"/>
      <sheetName val="nghi_dinh-CP14"/>
      <sheetName val="CV_den_trong_tong14"/>
      <sheetName val="GIA_NUOC14"/>
      <sheetName val="GIA_DIEN_THOAI14"/>
      <sheetName val="GIA_DIEN14"/>
      <sheetName val="chiet_tinh_XD14"/>
      <sheetName val="Triet_T14"/>
      <sheetName val="Phan_tich_gia14"/>
      <sheetName val="pHAN_CONG14"/>
      <sheetName val="GIA_XD14"/>
      <sheetName val="lapdat_TB_14"/>
      <sheetName val="TNghiªm_TB_14"/>
      <sheetName val="VËt_liÖu14"/>
      <sheetName val="Lap_®at_®iÖn14"/>
      <sheetName val="TNghiÖm_VL14"/>
      <sheetName val="th_14"/>
      <sheetName val="tien_luong14"/>
      <sheetName val="KHVt_14"/>
      <sheetName val="KHVt_XL14"/>
      <sheetName val="KHVt_XLT414"/>
      <sheetName val="Thep_be14"/>
      <sheetName val="Thep_than14"/>
      <sheetName val="Thep_xa_mu14"/>
      <sheetName val="142201-T1_14"/>
      <sheetName val="142201-T2-th_14"/>
      <sheetName val="142201-T3-th_14"/>
      <sheetName val="142201-T4-th__14"/>
      <sheetName val="_t514"/>
      <sheetName val="t_414"/>
      <sheetName val="_t3_14"/>
      <sheetName val="_TH33114"/>
      <sheetName val="_Minh_ha14"/>
      <sheetName val="_Ha_Tay14"/>
      <sheetName val="_Vinhphuc14"/>
      <sheetName val="_Nbinh14"/>
      <sheetName val="_QVinh14"/>
      <sheetName val="_TW114"/>
      <sheetName val="T_so_thay_doi14"/>
      <sheetName val="b_THchitietDZCT14"/>
      <sheetName val="b_THchitietTBA14"/>
      <sheetName val="Khao_sat14"/>
      <sheetName val="TT_khao_sat14"/>
      <sheetName val="Kluong_phu14"/>
      <sheetName val="Lan_can14"/>
      <sheetName val="Ho_lan14"/>
      <sheetName val="Coc_tieu14"/>
      <sheetName val="Bien_bao14"/>
      <sheetName val="Op_mai_27414"/>
      <sheetName val="Op_mai_27514"/>
      <sheetName val="Op_mai_27614"/>
      <sheetName val="Op_mai_27714"/>
      <sheetName val="Op_mai_27814"/>
      <sheetName val="Op_mai_27914"/>
      <sheetName val="Op_mai_28014"/>
      <sheetName val="Op_mai_28114"/>
      <sheetName val="Op_mai_28214"/>
      <sheetName val="Op_mai_28314"/>
      <sheetName val="Op_mai_28414"/>
      <sheetName val="Op_mai14"/>
      <sheetName val="Km274_-_Km27514"/>
      <sheetName val="Km275_-_Km27614"/>
      <sheetName val="Km276_-_Km27714"/>
      <sheetName val="Km277_-_Km278_14"/>
      <sheetName val="Km278_-_Km27914"/>
      <sheetName val="Km279_-_Km28014"/>
      <sheetName val="Km280_-_Km28114"/>
      <sheetName val="Km281_-_Km28214"/>
      <sheetName val="Km282_-_Km28314"/>
      <sheetName val="Km283_-_Km28414"/>
      <sheetName val="Km284_-_Km28514"/>
      <sheetName val="Tong_hop_Matduong14"/>
      <sheetName val="Cong_D7514"/>
      <sheetName val="Cong_D10014"/>
      <sheetName val="Cong_D15014"/>
      <sheetName val="Cong_2D15014"/>
      <sheetName val="Cong_ban_0,7x0,714"/>
      <sheetName val="Cong_ban_0,8x0,814"/>
      <sheetName val="Cong_ban_1x114"/>
      <sheetName val="Cong_ban_1x1,214"/>
      <sheetName val="Cong_ban_1,5x1,514"/>
      <sheetName val="Cong_ban_2x1,514"/>
      <sheetName val="Cong_ban_2x214"/>
      <sheetName val="Tong_hop14"/>
      <sheetName val="Tong_hop_(2)14"/>
      <sheetName val="Cong_cu14"/>
      <sheetName val="Cot_thep14"/>
      <sheetName val="Cong_tron_D7514"/>
      <sheetName val="Cong_tron_D10014"/>
      <sheetName val="Cong_tron_D15014"/>
      <sheetName val="Cong_tron_2D15014"/>
      <sheetName val="Cong_ban_1,0x1,014"/>
      <sheetName val="Cong_ban_1,0x1,214"/>
      <sheetName val="Cong_hop_1,5x1,514"/>
      <sheetName val="Cong_hop_2,0x1,514"/>
      <sheetName val="Cong_hop_2,0x2,014"/>
      <sheetName val="CDSL_(2)14"/>
      <sheetName val="TK_11214"/>
      <sheetName val="TK_13114"/>
      <sheetName val="TK_14114"/>
      <sheetName val="TK_15314"/>
      <sheetName val="TK_21114"/>
      <sheetName val="TK_24214"/>
      <sheetName val="TK_33414"/>
      <sheetName val="TK_51114"/>
      <sheetName val="TK_51514"/>
      <sheetName val="TK_91114"/>
      <sheetName val="VtuHaTheSauTBABenThuy1_(2)14"/>
      <sheetName val="Song_trai14"/>
      <sheetName val="Dinh+ha_nha14"/>
      <sheetName val="NG_k14"/>
      <sheetName val="Trich_Ngang14"/>
      <sheetName val="Danh_sach_Rieng14"/>
      <sheetName val="Dia_Diem_Thuc_Tap14"/>
      <sheetName val="De_Tai_Thuc_Tap14"/>
      <sheetName val="thkl_(2)14"/>
      <sheetName val="long_tec14"/>
      <sheetName val="KQKD02-2_(2)14"/>
      <sheetName val="KQKD-2_(2)14"/>
      <sheetName val="KQKD_thu200414"/>
      <sheetName val="T_K_H_T_T514"/>
      <sheetName val="T_K_T714"/>
      <sheetName val="TK_T614"/>
      <sheetName val="T_K_T514"/>
      <sheetName val="Bang_thong_ke_hang_ton14"/>
      <sheetName val="thong_ke_14"/>
      <sheetName val="T_KT0414"/>
      <sheetName val="Coc_614"/>
      <sheetName val="Deo_nai14"/>
      <sheetName val="CKD_than14"/>
      <sheetName val="CTT_Thong_nhat14"/>
      <sheetName val="CTT_Nui_beo14"/>
      <sheetName val="CTT_cao_son14"/>
      <sheetName val="CTT_Khe_cham14"/>
      <sheetName val="XNxlva_sxthanKCII14"/>
      <sheetName val="Cam_Y_ut_KC14"/>
      <sheetName val="CTxay_lap_mo_CP14"/>
      <sheetName val="CTdo_luong_GDSP14"/>
      <sheetName val="Dong_bac14"/>
      <sheetName val="Cac_cang_UT_mua_than_Dong_bac14"/>
      <sheetName val="cua_hang_vtu14"/>
      <sheetName val="Khach_hang_le_14"/>
      <sheetName val="nhat_ky_514"/>
      <sheetName val="cac_cong_ty_van_t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F_ThanhTri14"/>
      <sheetName val="F_Gialam14"/>
      <sheetName val="TH_dam14"/>
      <sheetName val="SX_dam14"/>
      <sheetName val="LD_dam14"/>
      <sheetName val="Bang_gia_VL14"/>
      <sheetName val="Gia_NC14"/>
      <sheetName val="Gia_may14"/>
      <sheetName val="phan_tich_DG14"/>
      <sheetName val="gia_vat_lieu14"/>
      <sheetName val="gia_xe_may14"/>
      <sheetName val="gia_nhan_cong14"/>
      <sheetName val="SCT_Cong_trinh14"/>
      <sheetName val="06-2003_(2)14"/>
      <sheetName val="CDPS_6tc14"/>
      <sheetName val="SCT_Nha_thau14"/>
      <sheetName val="socai2003_(6tc)dp14"/>
      <sheetName val="socai2003_(6tc)14"/>
      <sheetName val="CDPS_6tc_(2)14"/>
      <sheetName val="Dancau-Q_Ninh14"/>
      <sheetName val="BaTrieu-L_son14"/>
      <sheetName val="Don_gia_CPM14"/>
      <sheetName val="Tong_Thieu_HD_cac_CT-200114"/>
      <sheetName val="VL_thieu_HD_-_200114"/>
      <sheetName val="Tong_thieu_HD_cac_CT_-_200214"/>
      <sheetName val="Lan_trai14"/>
      <sheetName val="Van_chuyen14"/>
      <sheetName val="HDong_VC14"/>
      <sheetName val="ThieuHD_nam_200114"/>
      <sheetName val="Bang_TH14"/>
      <sheetName val="Tong_Chinh14"/>
      <sheetName val="Xaylap_14"/>
      <sheetName val="Nhan_cong14"/>
      <sheetName val="giai_thich14"/>
      <sheetName val="DT_-_Ro14"/>
      <sheetName val="TH_-_Ro_14"/>
      <sheetName val="GDT_-_Ro14"/>
      <sheetName val="DT_-_TB14"/>
      <sheetName val="TH_-_TB14"/>
      <sheetName val="GDT_-_TB14"/>
      <sheetName val="DT_-_NT14"/>
      <sheetName val="TH_-_NT14"/>
      <sheetName val="GDT_-_NT14"/>
      <sheetName val="CV_di_trong__dong14"/>
      <sheetName val="Nhap_lieu14"/>
      <sheetName val="Tien_dien13"/>
      <sheetName val="Thue_GTGT13"/>
      <sheetName val="BC_TH_CK_(2)14"/>
      <sheetName val="BC_TH_CK14"/>
      <sheetName val="BC6tT19_food14"/>
      <sheetName val="BC6tT18_-_Food14"/>
      <sheetName val="BCCK_414"/>
      <sheetName val="BCFood-_T1614"/>
      <sheetName val="BCFood-_T1514"/>
      <sheetName val="BCFood-_T1414"/>
      <sheetName val="BCFood-_T1314"/>
      <sheetName val="TH_CK214"/>
      <sheetName val="BC6tT52_(3)14"/>
      <sheetName val="BC6tT52_(2)14"/>
      <sheetName val="TCK_1214"/>
      <sheetName val="Tong_CK14"/>
      <sheetName val="DOANH_SO14"/>
      <sheetName val="BD-SINH_VIEN14"/>
      <sheetName val="T03_-_0314"/>
      <sheetName val="THL_T0314"/>
      <sheetName val="TTBC_T0314"/>
      <sheetName val="Luong_noi_Bo_-_T314"/>
      <sheetName val="Tong_hop_-_T314"/>
      <sheetName val="Thuong_Quy_314"/>
      <sheetName val="Phu_cap_trach_nhiem14"/>
      <sheetName val="Tay_ninh14"/>
      <sheetName val="A_Duc14"/>
      <sheetName val="[IBASE2_XLSѝTNHNoi14"/>
      <sheetName val="So_sanh14"/>
      <sheetName val="HHVt_14"/>
      <sheetName val="bcth_05-0413"/>
      <sheetName val="baocao_05-0413"/>
      <sheetName val="ql_(2)13"/>
      <sheetName val="TH_du_toan_14"/>
      <sheetName val="Du_toan_14"/>
      <sheetName val="C_Tinh14"/>
      <sheetName val="Co~g_hop_1,5x1,514"/>
      <sheetName val="_KQTH_quy_hoach_13513"/>
      <sheetName val="Bao_cao_KQTH_quy_hoach_13513"/>
      <sheetName val="Co_quan_TCT14"/>
      <sheetName val="BOT_(PA_chon)14"/>
      <sheetName val="Yaly_&amp;_Ri_Ninh14"/>
      <sheetName val="Thuy_dien_Na_Loi14"/>
      <sheetName val="bang_so_sanh_tong_hop14"/>
      <sheetName val="bang_so_sanh_tong_hop_(ty_le)14"/>
      <sheetName val="thu_nhap_binh_quan_(2)14"/>
      <sheetName val="dang_huong14"/>
      <sheetName val="phuong_an_114"/>
      <sheetName val="phuong_an_1_(2)14"/>
      <sheetName val="phuong_an214"/>
      <sheetName val="tong_hop_BQ14"/>
      <sheetName val="tong_hop_BQ-114"/>
      <sheetName val="phuong_an_chon14"/>
      <sheetName val="tô_rôiDY13"/>
      <sheetName val="Heso_3-2004_(3)13"/>
      <sheetName val="Luong_(2)13"/>
      <sheetName val="heso_T313"/>
      <sheetName val="heso_T413"/>
      <sheetName val="heso_T513"/>
      <sheetName val="Heso_T613"/>
      <sheetName val="Heso_T713"/>
      <sheetName val="Heso_T813"/>
      <sheetName val="Heso_T913"/>
      <sheetName val="Heso_2-200413"/>
      <sheetName val="Heso_3-200413"/>
      <sheetName val="Heso_3-2004_(2)13"/>
      <sheetName val="nhan_su13"/>
      <sheetName val="luong_cty13"/>
      <sheetName val="Thang_413"/>
      <sheetName val="Luu_goc13"/>
      <sheetName val="km22+93_86-km22+121_8613"/>
      <sheetName val="km22+177_14-km22+205_6413"/>
      <sheetName val="Bang_20-2513"/>
      <sheetName val="km22+267_96-km22+283_9613"/>
      <sheetName val="km22+304_31-km22+344_3113"/>
      <sheetName val="km22+460_92-km22+614_5713"/>
      <sheetName val="km22+671_78-km22+713_3213"/>
      <sheetName val="_tuanM13"/>
      <sheetName val="CT_0313"/>
      <sheetName val="TH_0313"/>
      <sheetName val="bang_so_sanh_tong_hop_(_PA_ch13"/>
      <sheetName val="dang_ap_dung13"/>
      <sheetName val="bang_tong_hop_(dang_huong)13"/>
      <sheetName val="Dinh_ha_nha13"/>
      <sheetName val="[IBASE2_XLS}BHXH13"/>
      <sheetName val="[IBASE2_XLS䁝BC6tT1713"/>
      <sheetName val="THT_nam_0413"/>
      <sheetName val="HD_CTrinh113"/>
      <sheetName val="HD_benA13"/>
      <sheetName val="Theodoi_HD13"/>
      <sheetName val="Theodoi_HD_(2)13"/>
      <sheetName val="_GT_CPhi_tung_dot13"/>
      <sheetName val="chuong_phu13"/>
      <sheetName val="[IBASE2_XLS_Tong_hop_Matduong13"/>
      <sheetName val="THU_T1213"/>
      <sheetName val="CHI_T1213"/>
      <sheetName val="THU_T1113"/>
      <sheetName val="CHI_T1113"/>
      <sheetName val="THU_T1013"/>
      <sheetName val="CHI_T1013"/>
      <sheetName val="THU_T913"/>
      <sheetName val="CHI_T913"/>
      <sheetName val="THU_T813"/>
      <sheetName val="CHI_T813"/>
      <sheetName val="chi_phi_cap_tien13"/>
      <sheetName val="BC§_200113"/>
      <sheetName val="BBC§_200213"/>
      <sheetName val="TSC§_200113"/>
      <sheetName val="TSc®_200213"/>
      <sheetName val="BaTrieu-L_con13"/>
      <sheetName val="EDT_-_Ro13"/>
      <sheetName val="KHVô_XL13"/>
      <sheetName val="TD_khao_sat13"/>
      <sheetName val="THANG7_13"/>
      <sheetName val="THANG_1113"/>
      <sheetName val="THANG_1213"/>
      <sheetName val="phuong_aL_113"/>
      <sheetName val="Khac_DP13"/>
      <sheetName val="Khoi_than_13"/>
      <sheetName val="TK__TK13"/>
      <sheetName val="Bang_can_doi_13"/>
      <sheetName val="De_Tai_Vhuc_Tap13"/>
      <sheetName val="02_113"/>
      <sheetName val="2_113"/>
      <sheetName val="2_313"/>
      <sheetName val="02_313"/>
      <sheetName val="B_0113"/>
      <sheetName val="B_0313"/>
      <sheetName val="D_1313"/>
      <sheetName val="[IBASE2_XLS?TNHNoi13"/>
      <sheetName val="Tinh_hinh_cat_lang13"/>
      <sheetName val="Tinh_hinh_SX_phu13"/>
      <sheetName val="Tinh_hinh_do_xop13"/>
      <sheetName val="Cong_hop_2,0ࡸ2,012"/>
      <sheetName val="Sat_tron12"/>
      <sheetName val="(9_30)_IP12"/>
      <sheetName val="Cong_tron_D7'12"/>
      <sheetName val="2_7412"/>
      <sheetName val="CN-QV_FG12"/>
      <sheetName val="CN-QV_RM12"/>
      <sheetName val="PHAV_R_M12"/>
      <sheetName val="PHAV_F_G12"/>
      <sheetName val="TOA_R_M12"/>
      <sheetName val="TOA_F_G12"/>
      <sheetName val="CVN_R_M12"/>
      <sheetName val="CVN_F_G12"/>
      <sheetName val="DENSO_R_M12"/>
      <sheetName val="DENSO_F_G12"/>
      <sheetName val="SATO_RM12"/>
      <sheetName val="SATO_F_G12"/>
      <sheetName val="Up_to_200210"/>
      <sheetName val="det_VP11"/>
      <sheetName val="det_hn11"/>
      <sheetName val="chi_Hieu11"/>
      <sheetName val="c_thoa11"/>
      <sheetName val="A_thanh_-_DL11"/>
      <sheetName val="A_Tuyen11"/>
      <sheetName val="A_Tien_-laphu11"/>
      <sheetName val="A_Thang-_laphu11"/>
      <sheetName val="A_Dong11"/>
      <sheetName val="27-7_NB11"/>
      <sheetName val="xn_511"/>
      <sheetName val="PKD_X2011"/>
      <sheetName val="da_giay_SG11"/>
      <sheetName val="dagiay_XK11"/>
      <sheetName val="DK_Dong_xuan11"/>
      <sheetName val="chu_Ton11"/>
      <sheetName val="minh_tri11"/>
      <sheetName val="viet_huy11"/>
      <sheetName val="thanh_ha11"/>
      <sheetName val="O_Su11"/>
      <sheetName val="A_Ha-DL11"/>
      <sheetName val="Vinh_oanh11"/>
      <sheetName val="chi_Thuy11"/>
      <sheetName val="chu_Hong11"/>
      <sheetName val="thuy-_may11"/>
      <sheetName val="vu_yen11"/>
      <sheetName val="OPERATING_HEAD11"/>
      <sheetName val="31_12_0111"/>
      <sheetName val="Tong_hop_xuat_kho_nvl11"/>
      <sheetName val="Xuat_kho11"/>
      <sheetName val="Tong_hop_so_lieu_tai_nhap_kho11"/>
      <sheetName val="tai_nhap_kho11"/>
      <sheetName val="Nhap_kho11"/>
      <sheetName val="Tong_ket_nhap_kho11"/>
      <sheetName val="Tong_ket11"/>
      <sheetName val="cac_ma_can_huy11"/>
      <sheetName val="Hang_hong11"/>
      <sheetName val="Tham_khao11"/>
      <sheetName val="hang_khong_co_packing11"/>
      <sheetName val="VtuHaTheSauTBABenThuy1_Ш2)11"/>
      <sheetName val="K252_K9и11"/>
      <sheetName val="nphuocb_411"/>
      <sheetName val="bcth_05-011"/>
      <sheetName val="ESTI_12"/>
      <sheetName val="THU_T711"/>
      <sheetName val="CHI_T711"/>
      <sheetName val="THU_T611"/>
      <sheetName val="CHI_T611"/>
      <sheetName val="THU_T511"/>
      <sheetName val="CHI_T511"/>
      <sheetName val="THU_T411"/>
      <sheetName val="CHI_T411"/>
      <sheetName val="THU_T311"/>
      <sheetName val="CHI_T311"/>
      <sheetName val="THU_T211"/>
      <sheetName val="CHI_T211"/>
      <sheetName val="THU_T131"/>
      <sheetName val="CHI_T131"/>
      <sheetName val="TB_Grouping11"/>
      <sheetName val="Balance_Sheet11"/>
      <sheetName val="CHITIET_VL-NC11"/>
      <sheetName val="DON_GIA11"/>
      <sheetName val="So_lieu11"/>
      <sheetName val="tt_chu_dong11"/>
      <sheetName val="Tinh_j+cvi11"/>
      <sheetName val="Tinh_MoP11"/>
      <sheetName val="giai_he_211"/>
      <sheetName val="ct_luong_11"/>
      <sheetName val="Nhap_6T11"/>
      <sheetName val="Ranking_data11"/>
      <sheetName val="GDMN_111"/>
      <sheetName val="May_khau11"/>
      <sheetName val="PXKT6Via_1111"/>
      <sheetName val="PXKTLo_Thien_V_14A11"/>
      <sheetName val="V14_phu11"/>
      <sheetName val="Via_16_Lthien11"/>
      <sheetName val="mc_2006_&amp;_0910"/>
      <sheetName val="mc_2006_&amp;_57_&amp;_0910"/>
      <sheetName val="dongia_(2)10"/>
      <sheetName val="THPDMoi__(2)10"/>
      <sheetName val="t-h_HA_THE10"/>
      <sheetName val="CHITIET_VL-NC-TT_-1p10"/>
      <sheetName val="TONG_HOP_VL-NC_TT10"/>
      <sheetName val="TH_XL10"/>
      <sheetName val="TONGKE3p_10"/>
      <sheetName val="CHITIET_VL-NC-TT-3p10"/>
      <sheetName val="KPVC-BD_10"/>
      <sheetName val="Master_schedule10"/>
      <sheetName val="GDMN_210"/>
      <sheetName val="GDMN_310"/>
      <sheetName val="GDMN_410"/>
      <sheetName val="GDMN_510"/>
      <sheetName val="GDTH_110"/>
      <sheetName val="GDTH_210"/>
      <sheetName val="GDTH_310"/>
      <sheetName val="GDTH_410"/>
      <sheetName val="GDTH_510"/>
      <sheetName val="THCS_110"/>
      <sheetName val="THCS_210"/>
      <sheetName val="THCS_310"/>
      <sheetName val="THCS_410"/>
      <sheetName val="THCS_510"/>
      <sheetName val="THCS_610"/>
      <sheetName val="THPT_110"/>
      <sheetName val="THPT_210"/>
      <sheetName val="THPT_310"/>
      <sheetName val="THPT_410"/>
      <sheetName val="THPT_510"/>
      <sheetName val="THPT_610"/>
      <sheetName val="DH,CD,THCN_110"/>
      <sheetName val="DH,CD,THCN_210"/>
      <sheetName val="DH,CD,THCN_310"/>
      <sheetName val="GDKCQ_110"/>
      <sheetName val="GDKCQ_210"/>
      <sheetName val="_IBASE2_XLSѝTNHNoi11"/>
      <sheetName val="_IBASE2_XLS䁝BC6tT1710"/>
      <sheetName val="_IBASE2_XLS}BHXH10"/>
      <sheetName val="_IBASE2_XLS_Tong_hop_Matduong10"/>
      <sheetName val="BTHDT_TBA_10"/>
      <sheetName val="DS_tong10"/>
      <sheetName val="CDSM_(2)10"/>
      <sheetName val="Cost_Center_10"/>
      <sheetName val="Part_data10"/>
      <sheetName val="Vender_Data10"/>
      <sheetName val="lapdap_TB_10"/>
      <sheetName val="Tonf_hop10"/>
      <sheetName val="Ｍss_４Ｒ要員10"/>
      <sheetName val="Du_lieu11"/>
      <sheetName val="IMP_TAX10"/>
      <sheetName val="Dinh_muc_chuan10"/>
      <sheetName val="TH_du_toanð10"/>
      <sheetName val="TH_du_toan 10"/>
      <sheetName val="DS_Protecter10"/>
      <sheetName val="Klukng_phu10"/>
      <sheetName val="CVden_ngoai_TCT_(1)15"/>
      <sheetName val="CV_den_ngoai_TCT_(2)15"/>
      <sheetName val="CV_den_ngoai_TCT_(3)15"/>
      <sheetName val="QDcua_TGD15"/>
      <sheetName val="QD_cua_HDQT15"/>
      <sheetName val="QD_cua_HDQT_(2)15"/>
      <sheetName val="CV_di_ngoai_tong15"/>
      <sheetName val="CV_di_ngoai_tong_(2)15"/>
      <sheetName val="To_trinh15"/>
      <sheetName val="Giao_nhiem_vu15"/>
      <sheetName val="QDcua_TGD_(2)15"/>
      <sheetName val="Thong_tu15"/>
      <sheetName val="CV_di_trong__tong15"/>
      <sheetName val="nghi_dinh-CP15"/>
      <sheetName val="CV_den_trong_tong15"/>
      <sheetName val="GIA_NUOC15"/>
      <sheetName val="GIA_DIEN_THOAI15"/>
      <sheetName val="GIA_DIEN15"/>
      <sheetName val="chiet_tinh_XD15"/>
      <sheetName val="Triet_T15"/>
      <sheetName val="Phan_tich_gia15"/>
      <sheetName val="pHAN_CONG15"/>
      <sheetName val="GIA_XD15"/>
      <sheetName val="lapdat_TB_15"/>
      <sheetName val="TNghiªm_TB_15"/>
      <sheetName val="VËt_liÖu15"/>
      <sheetName val="Lap_®at_®iÖn15"/>
      <sheetName val="TNghiÖm_VL15"/>
      <sheetName val="th_15"/>
      <sheetName val="tien_luong15"/>
      <sheetName val="KHVt_15"/>
      <sheetName val="KHVt_XL15"/>
      <sheetName val="KHVt_XLT415"/>
      <sheetName val="Thep_be15"/>
      <sheetName val="Thep_than15"/>
      <sheetName val="Thep_xa_mu15"/>
      <sheetName val="142201-T1_15"/>
      <sheetName val="142201-T2-th_15"/>
      <sheetName val="142201-T3-th_15"/>
      <sheetName val="142201-T4-th__15"/>
      <sheetName val="_t515"/>
      <sheetName val="t_415"/>
      <sheetName val="_t3_15"/>
      <sheetName val="_TH33115"/>
      <sheetName val="_Minh_ha15"/>
      <sheetName val="_Ha_Tay15"/>
      <sheetName val="_Vinhphuc15"/>
      <sheetName val="_Nbinh15"/>
      <sheetName val="_QVinh15"/>
      <sheetName val="_TW115"/>
      <sheetName val="T_so_thay_doi15"/>
      <sheetName val="b_THchitietDZCT15"/>
      <sheetName val="b_THchitietTBA15"/>
      <sheetName val="Khao_sat15"/>
      <sheetName val="TT_khao_sat15"/>
      <sheetName val="Kluong_phu15"/>
      <sheetName val="Lan_can15"/>
      <sheetName val="Ho_lan15"/>
      <sheetName val="Coc_tieu15"/>
      <sheetName val="Bien_bao15"/>
      <sheetName val="Op_mai_27415"/>
      <sheetName val="Op_mai_27515"/>
      <sheetName val="Op_mai_27615"/>
      <sheetName val="Op_mai_27715"/>
      <sheetName val="Op_mai_27815"/>
      <sheetName val="Op_mai_27915"/>
      <sheetName val="Op_mai_28015"/>
      <sheetName val="Op_mai_28115"/>
      <sheetName val="Op_mai_28215"/>
      <sheetName val="Op_mai_28315"/>
      <sheetName val="Op_mai_28415"/>
      <sheetName val="Op_mai15"/>
      <sheetName val="Km274_-_Km27515"/>
      <sheetName val="Km275_-_Km27615"/>
      <sheetName val="Km276_-_Km27715"/>
      <sheetName val="Km277_-_Km278_15"/>
      <sheetName val="Km278_-_Km27915"/>
      <sheetName val="Km279_-_Km28015"/>
      <sheetName val="Km280_-_Km28115"/>
      <sheetName val="Km281_-_Km28215"/>
      <sheetName val="Km282_-_Km28315"/>
      <sheetName val="Km283_-_Km28415"/>
      <sheetName val="Km284_-_Km28515"/>
      <sheetName val="Tong_hop_Matduong15"/>
      <sheetName val="Cong_D7515"/>
      <sheetName val="Cong_D10015"/>
      <sheetName val="Cong_D15015"/>
      <sheetName val="Cong_2D15015"/>
      <sheetName val="Cong_ban_0,7x0,715"/>
      <sheetName val="Cong_ban_0,8x0,815"/>
      <sheetName val="Cong_ban_1x115"/>
      <sheetName val="Cong_ban_1x1,215"/>
      <sheetName val="Cong_ban_1,5x1,515"/>
      <sheetName val="Cong_ban_2x1,515"/>
      <sheetName val="Cong_ban_2x215"/>
      <sheetName val="Tong_hop15"/>
      <sheetName val="Tong_hop_(2)15"/>
      <sheetName val="Cong_cu15"/>
      <sheetName val="Cot_thep15"/>
      <sheetName val="Cong_tron_D7515"/>
      <sheetName val="Cong_tron_D10015"/>
      <sheetName val="Cong_tron_D15015"/>
      <sheetName val="Cong_tron_2D15015"/>
      <sheetName val="Cong_ban_1,0x1,015"/>
      <sheetName val="Cong_ban_1,0x1,215"/>
      <sheetName val="Cong_hop_1,5x1,515"/>
      <sheetName val="Cong_hop_2,0x1,515"/>
      <sheetName val="Cong_hop_2,0x2,015"/>
      <sheetName val="CDSL_(2)15"/>
      <sheetName val="TK_11215"/>
      <sheetName val="TK_13115"/>
      <sheetName val="TK_14115"/>
      <sheetName val="TK_15315"/>
      <sheetName val="TK_21115"/>
      <sheetName val="TK_24215"/>
      <sheetName val="TK_33415"/>
      <sheetName val="TK_51115"/>
      <sheetName val="TK_51515"/>
      <sheetName val="TK_91115"/>
      <sheetName val="VtuHaTheSauTBABenThuy1_(2)15"/>
      <sheetName val="Song_trai15"/>
      <sheetName val="Dinh+ha_nha15"/>
      <sheetName val="NG_k15"/>
      <sheetName val="Trich_Ngang15"/>
      <sheetName val="Danh_sach_Rieng15"/>
      <sheetName val="Dia_Diem_Thuc_Tap15"/>
      <sheetName val="De_Tai_Thuc_Tap15"/>
      <sheetName val="thkl_(2)15"/>
      <sheetName val="long_tec15"/>
      <sheetName val="KQKD02-2_(2)15"/>
      <sheetName val="KQKD-2_(2)15"/>
      <sheetName val="KQKD_thu200415"/>
      <sheetName val="T_K_H_T_T515"/>
      <sheetName val="T_K_T715"/>
      <sheetName val="TK_T615"/>
      <sheetName val="T_K_T515"/>
      <sheetName val="Bang_thong_ke_hang_ton15"/>
      <sheetName val="thong_ke_15"/>
      <sheetName val="T_KT0415"/>
      <sheetName val="Coc_615"/>
      <sheetName val="Deo_nai15"/>
      <sheetName val="CKD_than15"/>
      <sheetName val="CTT_Thong_nhat15"/>
      <sheetName val="CTT_Nui_beo15"/>
      <sheetName val="CTT_cao_son15"/>
      <sheetName val="CTT_Khe_cham15"/>
      <sheetName val="XNxlva_sxthanKCII15"/>
      <sheetName val="Cam_Y_ut_KC15"/>
      <sheetName val="CTxay_lap_mo_CP15"/>
      <sheetName val="CTdo_luong_GDSP15"/>
      <sheetName val="Dong_bac15"/>
      <sheetName val="Cac_cang_UT_mua_than_Dong_bac15"/>
      <sheetName val="cua_hang_vtu15"/>
      <sheetName val="Khach_hang_le_15"/>
      <sheetName val="nhat_ky_515"/>
      <sheetName val="cac_cong_ty_van_t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F_ThanhTri15"/>
      <sheetName val="F_Gialam15"/>
      <sheetName val="TH_dam15"/>
      <sheetName val="SX_dam15"/>
      <sheetName val="LD_dam15"/>
      <sheetName val="Bang_gia_VL15"/>
      <sheetName val="Gia_NC15"/>
      <sheetName val="Gia_may15"/>
      <sheetName val="phan_tich_DG15"/>
      <sheetName val="gia_vat_lieu15"/>
      <sheetName val="gia_xe_may15"/>
      <sheetName val="gia_nhan_cong15"/>
      <sheetName val="SCT_Cong_trinh15"/>
      <sheetName val="06-2003_(2)15"/>
      <sheetName val="CDPS_6tc15"/>
      <sheetName val="SCT_Nha_thau15"/>
      <sheetName val="socai2003_(6tc)dp15"/>
      <sheetName val="socai2003_(6tc)15"/>
      <sheetName val="CDPS_6tc_(2)15"/>
      <sheetName val="Dancau-Q_Ninh15"/>
      <sheetName val="BaTrieu-L_son15"/>
      <sheetName val="Don_gia_CPM15"/>
      <sheetName val="Tong_Thieu_HD_cac_CT-200115"/>
      <sheetName val="VL_thieu_HD_-_200115"/>
      <sheetName val="Tong_thieu_HD_cac_CT_-_200215"/>
      <sheetName val="Lan_trai15"/>
      <sheetName val="Van_chuyen15"/>
      <sheetName val="HDong_VC15"/>
      <sheetName val="ThieuHD_nam_200115"/>
      <sheetName val="Bang_TH15"/>
      <sheetName val="Tong_Chinh15"/>
      <sheetName val="Xaylap_15"/>
      <sheetName val="Nhan_cong15"/>
      <sheetName val="giai_thich15"/>
      <sheetName val="DT_-_Ro15"/>
      <sheetName val="TH_-_Ro_15"/>
      <sheetName val="GDT_-_Ro15"/>
      <sheetName val="DT_-_TB15"/>
      <sheetName val="TH_-_TB15"/>
      <sheetName val="GDT_-_TB15"/>
      <sheetName val="DT_-_NT15"/>
      <sheetName val="TH_-_NT15"/>
      <sheetName val="GDT_-_NT15"/>
      <sheetName val="CV_di_trong__dong15"/>
      <sheetName val="Nhap_lieu15"/>
      <sheetName val="Tien_dien14"/>
      <sheetName val="Thue_GTGT14"/>
      <sheetName val="BC_TH_CK_(2)15"/>
      <sheetName val="BC_TH_CK15"/>
      <sheetName val="BC6tT19_food15"/>
      <sheetName val="BC6tT18_-_Food15"/>
      <sheetName val="BCCK_415"/>
      <sheetName val="BCFood-_T1615"/>
      <sheetName val="BCFood-_T1515"/>
      <sheetName val="BCFood-_T1415"/>
      <sheetName val="BCFood-_T1315"/>
      <sheetName val="TH_CK215"/>
      <sheetName val="BC6tT52_(3)15"/>
      <sheetName val="BC6tT52_(2)15"/>
      <sheetName val="TCK_1215"/>
      <sheetName val="Tong_CK15"/>
      <sheetName val="DOANH_SO15"/>
      <sheetName val="BD-SINH_VIEN15"/>
      <sheetName val="T03_-_0315"/>
      <sheetName val="THL_T0315"/>
      <sheetName val="TTBC_T0315"/>
      <sheetName val="Luong_noi_Bo_-_T315"/>
      <sheetName val="Tong_hop_-_T315"/>
      <sheetName val="Thuong_Quy_315"/>
      <sheetName val="Phu_cap_trach_nhiem15"/>
      <sheetName val="Tay_ninh15"/>
      <sheetName val="A_Duc15"/>
      <sheetName val="[IBASE2_XLSѝTNHNoi15"/>
      <sheetName val="So_sanh15"/>
      <sheetName val="HHVt_15"/>
      <sheetName val="bcth_05-0414"/>
      <sheetName val="baocao_05-0414"/>
      <sheetName val="ql_(2)14"/>
      <sheetName val="TH_du_toan_15"/>
      <sheetName val="Du_toan_15"/>
      <sheetName val="C_Tinh15"/>
      <sheetName val="Co~g_hop_1,5x1,515"/>
      <sheetName val="_KQTH_quy_hoach_13514"/>
      <sheetName val="Bao_cao_KQTH_quy_hoach_13514"/>
      <sheetName val="Co_quan_TCT15"/>
      <sheetName val="BOT_(PA_chon)15"/>
      <sheetName val="Yaly_&amp;_Ri_Ninh15"/>
      <sheetName val="Thuy_dien_Na_Loi15"/>
      <sheetName val="bang_so_sanh_tong_hop15"/>
      <sheetName val="bang_so_sanh_tong_hop_(ty_le)15"/>
      <sheetName val="thu_nhap_binh_quan_(2)15"/>
      <sheetName val="dang_huong15"/>
      <sheetName val="phuong_an_115"/>
      <sheetName val="phuong_an_1_(2)15"/>
      <sheetName val="phuong_an215"/>
      <sheetName val="tong_hop_BQ15"/>
      <sheetName val="tong_hop_BQ-115"/>
      <sheetName val="phuong_an_chon15"/>
      <sheetName val="tô_rôiDY14"/>
      <sheetName val="Heso_3-2004_(3)14"/>
      <sheetName val="Luong_(2)14"/>
      <sheetName val="heso_T314"/>
      <sheetName val="heso_T414"/>
      <sheetName val="heso_T514"/>
      <sheetName val="Heso_T614"/>
      <sheetName val="Heso_T714"/>
      <sheetName val="Heso_T814"/>
      <sheetName val="Heso_T914"/>
      <sheetName val="Heso_2-200414"/>
      <sheetName val="Heso_3-200414"/>
      <sheetName val="Heso_3-2004_(2)14"/>
      <sheetName val="nhan_su14"/>
      <sheetName val="luong_cty14"/>
      <sheetName val="Thang_414"/>
      <sheetName val="Luu_goc14"/>
      <sheetName val="km22+93_86-km22+121_8614"/>
      <sheetName val="km22+177_14-km22+205_6414"/>
      <sheetName val="Bang_20-2514"/>
      <sheetName val="km22+267_96-km22+283_9614"/>
      <sheetName val="km22+304_31-km22+344_3114"/>
      <sheetName val="km22+460_92-km22+614_5714"/>
      <sheetName val="km22+671_78-km22+713_3214"/>
      <sheetName val="_tuanM14"/>
      <sheetName val="CT_0314"/>
      <sheetName val="TH_0314"/>
      <sheetName val="bang_so_sanh_tong_hop_(_PA_ch14"/>
      <sheetName val="dang_ap_dung14"/>
      <sheetName val="bang_tong_hop_(dang_huong)14"/>
      <sheetName val="Dinh_ha_nha14"/>
      <sheetName val="[IBASE2_XLS}BHXH14"/>
      <sheetName val="[IBASE2_XLS䁝BC6tT1714"/>
      <sheetName val="THT_nam_0414"/>
      <sheetName val="HD_CTrinh114"/>
      <sheetName val="HD_benA14"/>
      <sheetName val="Theodoi_HD14"/>
      <sheetName val="Theodoi_HD_(2)14"/>
      <sheetName val="_GT_CPhi_tung_dot14"/>
      <sheetName val="chuong_phu14"/>
      <sheetName val="[IBASE2_XLS_Tong_hop_Matduong14"/>
      <sheetName val="THU_T1214"/>
      <sheetName val="CHI_T1214"/>
      <sheetName val="THU_T1114"/>
      <sheetName val="CHI_T1114"/>
      <sheetName val="THU_T1014"/>
      <sheetName val="CHI_T1014"/>
      <sheetName val="THU_T914"/>
      <sheetName val="CHI_T914"/>
      <sheetName val="THU_T814"/>
      <sheetName val="CHI_T814"/>
      <sheetName val="chi_phi_cap_tien14"/>
      <sheetName val="BC§_200114"/>
      <sheetName val="BBC§_200214"/>
      <sheetName val="TSC§_200114"/>
      <sheetName val="TSc®_200214"/>
      <sheetName val="BaTrieu-L_con14"/>
      <sheetName val="EDT_-_Ro14"/>
      <sheetName val="KHVô_XL14"/>
      <sheetName val="TD_khao_sat14"/>
      <sheetName val="THANG7_14"/>
      <sheetName val="THANG_1114"/>
      <sheetName val="THANG_1214"/>
      <sheetName val="phuong_aL_114"/>
      <sheetName val="Khac_DP14"/>
      <sheetName val="Khoi_than_14"/>
      <sheetName val="TK__TK14"/>
      <sheetName val="Bang_can_doi_14"/>
      <sheetName val="De_Tai_Vhuc_Tap14"/>
      <sheetName val="02_114"/>
      <sheetName val="2_114"/>
      <sheetName val="2_314"/>
      <sheetName val="02_314"/>
      <sheetName val="B_0114"/>
      <sheetName val="B_0314"/>
      <sheetName val="D_1314"/>
      <sheetName val="[IBASE2_XLS?TNHNoi14"/>
      <sheetName val="Tinh_hinh_cat_lang14"/>
      <sheetName val="Tinh_hinh_SX_phu14"/>
      <sheetName val="Tinh_hinh_do_xop14"/>
      <sheetName val="Cong_hop_2,0ࡸ2,013"/>
      <sheetName val="Sat_tron13"/>
      <sheetName val="(9_30)_IP13"/>
      <sheetName val="Cong_tron_D7'13"/>
      <sheetName val="2_7413"/>
      <sheetName val="CN-QV_FG13"/>
      <sheetName val="CN-QV_RM13"/>
      <sheetName val="PHAV_R_M13"/>
      <sheetName val="PHAV_F_G13"/>
      <sheetName val="TOA_R_M13"/>
      <sheetName val="TOA_F_G13"/>
      <sheetName val="CVN_R_M13"/>
      <sheetName val="CVN_F_G13"/>
      <sheetName val="DENSO_R_M13"/>
      <sheetName val="DENSO_F_G13"/>
      <sheetName val="SATO_RM13"/>
      <sheetName val="SATO_F_G13"/>
      <sheetName val="Up_to_200211"/>
      <sheetName val="det_VP12"/>
      <sheetName val="det_hn12"/>
      <sheetName val="chi_Hieu12"/>
      <sheetName val="c_thoa12"/>
      <sheetName val="A_thanh_-_DL12"/>
      <sheetName val="A_Tuyen12"/>
      <sheetName val="A_Tien_-laphu12"/>
      <sheetName val="A_Thang-_laphu12"/>
      <sheetName val="A_Dong12"/>
      <sheetName val="27-7_NB12"/>
      <sheetName val="xn_512"/>
      <sheetName val="PKD_X2012"/>
      <sheetName val="da_giay_SG12"/>
      <sheetName val="dagiay_XK12"/>
      <sheetName val="DK_Dong_xuan12"/>
      <sheetName val="chu_Ton12"/>
      <sheetName val="minh_tri12"/>
      <sheetName val="viet_huy12"/>
      <sheetName val="thanh_ha12"/>
      <sheetName val="O_Su12"/>
      <sheetName val="A_Ha-DL12"/>
      <sheetName val="Vinh_oanh12"/>
      <sheetName val="chi_Thuy12"/>
      <sheetName val="chu_Hong12"/>
      <sheetName val="thuy-_may12"/>
      <sheetName val="vu_yen12"/>
      <sheetName val="OPERATING_HEAD12"/>
      <sheetName val="31_12_0112"/>
      <sheetName val="Tong_hop_xuat_kho_nvl12"/>
      <sheetName val="Xuat_kho12"/>
      <sheetName val="Tong_hop_so_lieu_tai_nhap_kho12"/>
      <sheetName val="tai_nhap_kho12"/>
      <sheetName val="Nhap_kho12"/>
      <sheetName val="Tong_ket_nhap_kho12"/>
      <sheetName val="Tong_ket12"/>
      <sheetName val="cac_ma_can_huy12"/>
      <sheetName val="Hang_hong12"/>
      <sheetName val="Tham_khao12"/>
      <sheetName val="hang_khong_co_packing12"/>
      <sheetName val="VtuHaTheSauTBABenThuy1_Ш2)12"/>
      <sheetName val="K252_K9и12"/>
      <sheetName val="nphuocb_412"/>
      <sheetName val="bcth_05-012"/>
      <sheetName val="ESTI_13"/>
      <sheetName val="THU_T712"/>
      <sheetName val="CHI_T712"/>
      <sheetName val="THU_T612"/>
      <sheetName val="CHI_T612"/>
      <sheetName val="THU_T512"/>
      <sheetName val="CHI_T512"/>
      <sheetName val="THU_T412"/>
      <sheetName val="CHI_T412"/>
      <sheetName val="THU_T312"/>
      <sheetName val="CHI_T312"/>
      <sheetName val="THU_T212"/>
      <sheetName val="CHI_T212"/>
      <sheetName val="THU_T132"/>
      <sheetName val="CHI_T132"/>
      <sheetName val="TB_Grouping12"/>
      <sheetName val="Balance_Sheet12"/>
      <sheetName val="CHITIET_VL-NC12"/>
      <sheetName val="DON_GIA12"/>
      <sheetName val="So_lieu12"/>
      <sheetName val="tt_chu_dong12"/>
      <sheetName val="Tinh_j+cvi12"/>
      <sheetName val="Tinh_MoP12"/>
      <sheetName val="giai_he_212"/>
      <sheetName val="ct_luong_12"/>
      <sheetName val="Nhap_6T12"/>
      <sheetName val="Ranking_data12"/>
      <sheetName val="GDMN_112"/>
      <sheetName val="May_khau12"/>
      <sheetName val="PXKT6Via_1112"/>
      <sheetName val="PXKTLo_Thien_V_14A12"/>
      <sheetName val="V14_phu12"/>
      <sheetName val="Via_16_Lthien12"/>
      <sheetName val="mc_2006_&amp;_0911"/>
      <sheetName val="mc_2006_&amp;_57_&amp;_0911"/>
      <sheetName val="dongia_(2)11"/>
      <sheetName val="THPDMoi__(2)11"/>
      <sheetName val="t-h_HA_THE11"/>
      <sheetName val="CHITIET_VL-NC-TT_-1p11"/>
      <sheetName val="TONG_HOP_VL-NC_TT11"/>
      <sheetName val="TH_XL11"/>
      <sheetName val="TONGKE3p_11"/>
      <sheetName val="CHITIET_VL-NC-TT-3p11"/>
      <sheetName val="KPVC-BD_11"/>
      <sheetName val="Master_schedule11"/>
      <sheetName val="GDMN_211"/>
      <sheetName val="GDMN_311"/>
      <sheetName val="GDMN_411"/>
      <sheetName val="GDMN_511"/>
      <sheetName val="GDTH_111"/>
      <sheetName val="GDTH_211"/>
      <sheetName val="GDTH_311"/>
      <sheetName val="GDTH_411"/>
      <sheetName val="GDTH_511"/>
      <sheetName val="THCS_111"/>
      <sheetName val="THCS_211"/>
      <sheetName val="THCS_311"/>
      <sheetName val="THCS_411"/>
      <sheetName val="THCS_511"/>
      <sheetName val="THCS_611"/>
      <sheetName val="THPT_111"/>
      <sheetName val="THPT_211"/>
      <sheetName val="THPT_311"/>
      <sheetName val="THPT_411"/>
      <sheetName val="THPT_511"/>
      <sheetName val="THPT_611"/>
      <sheetName val="DH,CD,THCN_111"/>
      <sheetName val="DH,CD,THCN_211"/>
      <sheetName val="DH,CD,THCN_311"/>
      <sheetName val="GDKCQ_111"/>
      <sheetName val="GDKCQ_211"/>
      <sheetName val="_IBASE2_XLSѝTNHNoi12"/>
      <sheetName val="_IBASE2_XLS䁝BC6tT1711"/>
      <sheetName val="_IBASE2_XLS}BHXH11"/>
      <sheetName val="_IBASE2_XLS_Tong_hop_Matduong11"/>
      <sheetName val="BTHDT_TBA_11"/>
      <sheetName val="DS_tong11"/>
      <sheetName val="CDSM_(2)11"/>
      <sheetName val="Cost_Center_11"/>
      <sheetName val="Part_data11"/>
      <sheetName val="Vender_Data11"/>
      <sheetName val="lapdap_TB_11"/>
      <sheetName val="Tonf_hop11"/>
      <sheetName val="Ｍss_４Ｒ要員11"/>
      <sheetName val="Du_lieu12"/>
      <sheetName val="IMP_TAX11"/>
      <sheetName val="Dinh_muc_chuan11"/>
      <sheetName val="TH_du_toanð11"/>
      <sheetName val="TH_du_toan 11"/>
      <sheetName val="DS_Protecter11"/>
      <sheetName val="Klukng_phu11"/>
      <sheetName val="CVden_ngoai_TCT_(1)16"/>
      <sheetName val="CV_den_ngoai_TCT_(2)16"/>
      <sheetName val="CV_den_ngoai_TCT_(3)16"/>
      <sheetName val="QDcua_TGD16"/>
      <sheetName val="QD_cua_HDQT16"/>
      <sheetName val="QD_cua_HDQT_(2)16"/>
      <sheetName val="CV_di_ngoai_tong16"/>
      <sheetName val="CV_di_ngoai_tong_(2)16"/>
      <sheetName val="To_trinh16"/>
      <sheetName val="Giao_nhiem_vu16"/>
      <sheetName val="QDcua_TGD_(2)16"/>
      <sheetName val="Thong_tu16"/>
      <sheetName val="CV_di_trong__tong16"/>
      <sheetName val="nghi_dinh-CP16"/>
      <sheetName val="CV_den_trong_tong16"/>
      <sheetName val="GIA_NUOC16"/>
      <sheetName val="GIA_DIEN_THOAI16"/>
      <sheetName val="GIA_DIEN16"/>
      <sheetName val="chiet_tinh_XD16"/>
      <sheetName val="Triet_T16"/>
      <sheetName val="Phan_tich_gia16"/>
      <sheetName val="pHAN_CONG16"/>
      <sheetName val="GIA_XD16"/>
      <sheetName val="lapdat_TB_16"/>
      <sheetName val="TNghiªm_TB_16"/>
      <sheetName val="VËt_liÖu16"/>
      <sheetName val="Lap_®at_®iÖn16"/>
      <sheetName val="TNghiÖm_VL16"/>
      <sheetName val="th_16"/>
      <sheetName val="tien_luong16"/>
      <sheetName val="KHVt_16"/>
      <sheetName val="KHVt_XL16"/>
      <sheetName val="KHVt_XLT416"/>
      <sheetName val="Thep_be16"/>
      <sheetName val="Thep_than16"/>
      <sheetName val="Thep_xa_mu16"/>
      <sheetName val="142201-T1_16"/>
      <sheetName val="142201-T2-th_16"/>
      <sheetName val="142201-T3-th_16"/>
      <sheetName val="142201-T4-th__16"/>
      <sheetName val="_t516"/>
      <sheetName val="t_416"/>
      <sheetName val="_t3_16"/>
      <sheetName val="_TH33116"/>
      <sheetName val="_Minh_ha16"/>
      <sheetName val="_Ha_Tay16"/>
      <sheetName val="_Vinhphuc16"/>
      <sheetName val="_Nbinh16"/>
      <sheetName val="_QVinh16"/>
      <sheetName val="_TW116"/>
      <sheetName val="T_so_thay_doi16"/>
      <sheetName val="b_THchitietDZCT16"/>
      <sheetName val="b_THchitietTBA16"/>
      <sheetName val="Khao_sat16"/>
      <sheetName val="TT_khao_sat16"/>
      <sheetName val="Kluong_phu16"/>
      <sheetName val="Lan_can16"/>
      <sheetName val="Ho_lan16"/>
      <sheetName val="Coc_tieu16"/>
      <sheetName val="Bien_bao16"/>
      <sheetName val="Op_mai_27416"/>
      <sheetName val="Op_mai_27516"/>
      <sheetName val="Op_mai_27616"/>
      <sheetName val="Op_mai_27716"/>
      <sheetName val="Op_mai_27816"/>
      <sheetName val="Op_mai_27916"/>
      <sheetName val="Op_mai_28016"/>
      <sheetName val="Op_mai_28116"/>
      <sheetName val="Op_mai_28216"/>
      <sheetName val="Op_mai_28316"/>
      <sheetName val="Op_mai_28416"/>
      <sheetName val="Op_mai16"/>
      <sheetName val="Km274_-_Km27516"/>
      <sheetName val="Km275_-_Km27616"/>
      <sheetName val="Km276_-_Km27716"/>
      <sheetName val="Km277_-_Km278_16"/>
      <sheetName val="Km278_-_Km27916"/>
      <sheetName val="Km279_-_Km28016"/>
      <sheetName val="Km280_-_Km28116"/>
      <sheetName val="Km281_-_Km28216"/>
      <sheetName val="Km282_-_Km28316"/>
      <sheetName val="Km283_-_Km28416"/>
      <sheetName val="Km284_-_Km28516"/>
      <sheetName val="Tong_hop_Matduong16"/>
      <sheetName val="Cong_D7516"/>
      <sheetName val="Cong_D10016"/>
      <sheetName val="Cong_D15016"/>
      <sheetName val="Cong_2D15016"/>
      <sheetName val="Cong_ban_0,7x0,716"/>
      <sheetName val="Cong_ban_0,8x0,816"/>
      <sheetName val="Cong_ban_1x116"/>
      <sheetName val="Cong_ban_1x1,216"/>
      <sheetName val="Cong_ban_1,5x1,516"/>
      <sheetName val="Cong_ban_2x1,516"/>
      <sheetName val="Cong_ban_2x216"/>
      <sheetName val="Tong_hop16"/>
      <sheetName val="Tong_hop_(2)16"/>
      <sheetName val="Cong_cu16"/>
      <sheetName val="Cot_thep16"/>
      <sheetName val="Cong_tron_D7516"/>
      <sheetName val="Cong_tron_D10016"/>
      <sheetName val="Cong_tron_D15016"/>
      <sheetName val="Cong_tron_2D15016"/>
      <sheetName val="Cong_ban_1,0x1,016"/>
      <sheetName val="Cong_ban_1,0x1,216"/>
      <sheetName val="Cong_hop_1,5x1,516"/>
      <sheetName val="Cong_hop_2,0x1,516"/>
      <sheetName val="Cong_hop_2,0x2,016"/>
      <sheetName val="CDSL_(2)16"/>
      <sheetName val="TK_11216"/>
      <sheetName val="TK_13116"/>
      <sheetName val="TK_14116"/>
      <sheetName val="TK_15316"/>
      <sheetName val="TK_21116"/>
      <sheetName val="TK_24216"/>
      <sheetName val="TK_33416"/>
      <sheetName val="TK_51116"/>
      <sheetName val="TK_51516"/>
      <sheetName val="TK_91116"/>
      <sheetName val="VtuHaTheSauTBABenThuy1_(2)16"/>
      <sheetName val="Song_trai16"/>
      <sheetName val="Dinh+ha_nha16"/>
      <sheetName val="NG_k16"/>
      <sheetName val="Trich_Ngang16"/>
      <sheetName val="Danh_sach_Rieng16"/>
      <sheetName val="Dia_Diem_Thuc_Tap16"/>
      <sheetName val="De_Tai_Thuc_Tap16"/>
      <sheetName val="thkl_(2)16"/>
      <sheetName val="long_tec16"/>
      <sheetName val="KQKD02-2_(2)16"/>
      <sheetName val="KQKD-2_(2)16"/>
      <sheetName val="KQKD_thu200416"/>
      <sheetName val="T_K_H_T_T516"/>
      <sheetName val="T_K_T716"/>
      <sheetName val="TK_T616"/>
      <sheetName val="T_K_T516"/>
      <sheetName val="Bang_thong_ke_hang_ton16"/>
      <sheetName val="thong_ke_16"/>
      <sheetName val="T_KT0416"/>
      <sheetName val="Coc_616"/>
      <sheetName val="Deo_nai16"/>
      <sheetName val="CKD_than16"/>
      <sheetName val="CTT_Thong_nhat16"/>
      <sheetName val="CTT_Nui_beo16"/>
      <sheetName val="CTT_cao_son16"/>
      <sheetName val="CTT_Khe_cham16"/>
      <sheetName val="XNxlva_sxthanKCII16"/>
      <sheetName val="Cam_Y_ut_KC16"/>
      <sheetName val="CTxay_lap_mo_CP16"/>
      <sheetName val="CTdo_luong_GDSP16"/>
      <sheetName val="Dong_bac16"/>
      <sheetName val="Cac_cang_UT_mua_than_Dong_bac16"/>
      <sheetName val="cua_hang_vtu16"/>
      <sheetName val="Khach_hang_le_16"/>
      <sheetName val="nhat_ky_516"/>
      <sheetName val="cac_cong_ty_van_t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F_ThanhTri16"/>
      <sheetName val="F_Gialam16"/>
      <sheetName val="TH_dam16"/>
      <sheetName val="SX_dam16"/>
      <sheetName val="LD_dam16"/>
      <sheetName val="Bang_gia_VL16"/>
      <sheetName val="Gia_NC16"/>
      <sheetName val="Gia_may16"/>
      <sheetName val="phan_tich_DG16"/>
      <sheetName val="gia_vat_lieu16"/>
      <sheetName val="gia_xe_may16"/>
      <sheetName val="gia_nhan_cong16"/>
      <sheetName val="SCT_Cong_trinh16"/>
      <sheetName val="06-2003_(2)16"/>
      <sheetName val="CDPS_6tc16"/>
      <sheetName val="SCT_Nha_thau16"/>
      <sheetName val="socai2003_(6tc)dp16"/>
      <sheetName val="socai2003_(6tc)16"/>
      <sheetName val="CDPS_6tc_(2)16"/>
      <sheetName val="Dancau-Q_Ninh16"/>
      <sheetName val="BaTrieu-L_son16"/>
      <sheetName val="Don_gia_CPM16"/>
      <sheetName val="Tong_Thieu_HD_cac_CT-200116"/>
      <sheetName val="VL_thieu_HD_-_200116"/>
      <sheetName val="Tong_thieu_HD_cac_CT_-_200216"/>
      <sheetName val="Lan_trai16"/>
      <sheetName val="Van_chuyen16"/>
      <sheetName val="HDong_VC16"/>
      <sheetName val="ThieuHD_nam_200116"/>
      <sheetName val="Bang_TH16"/>
      <sheetName val="Tong_Chinh16"/>
      <sheetName val="Xaylap_16"/>
      <sheetName val="Nhan_cong16"/>
      <sheetName val="giai_thich16"/>
      <sheetName val="DT_-_Ro16"/>
      <sheetName val="TH_-_Ro_16"/>
      <sheetName val="GDT_-_Ro16"/>
      <sheetName val="DT_-_TB16"/>
      <sheetName val="TH_-_TB16"/>
      <sheetName val="GDT_-_TB16"/>
      <sheetName val="DT_-_NT16"/>
      <sheetName val="TH_-_NT16"/>
      <sheetName val="GDT_-_NT16"/>
      <sheetName val="CV_di_trong__dong16"/>
      <sheetName val="Nhap_lieu16"/>
      <sheetName val="Tien_dien15"/>
      <sheetName val="Thue_GTGT15"/>
      <sheetName val="BC_TH_CK_(2)16"/>
      <sheetName val="BC_TH_CK16"/>
      <sheetName val="BC6tT19_food16"/>
      <sheetName val="BC6tT18_-_Food16"/>
      <sheetName val="BCCK_416"/>
      <sheetName val="BCFood-_T1616"/>
      <sheetName val="BCFood-_T1516"/>
      <sheetName val="BCFood-_T1416"/>
      <sheetName val="BCFood-_T1316"/>
      <sheetName val="TH_CK216"/>
      <sheetName val="BC6tT52_(3)16"/>
      <sheetName val="BC6tT52_(2)16"/>
      <sheetName val="TCK_1216"/>
      <sheetName val="Tong_CK16"/>
      <sheetName val="DOANH_SO16"/>
      <sheetName val="BD-SINH_VIEN16"/>
      <sheetName val="T03_-_0316"/>
      <sheetName val="THL_T0316"/>
      <sheetName val="TTBC_T0316"/>
      <sheetName val="Luong_noi_Bo_-_T316"/>
      <sheetName val="Tong_hop_-_T316"/>
      <sheetName val="Thuong_Quy_316"/>
      <sheetName val="Phu_cap_trach_nhiem16"/>
      <sheetName val="Tay_ninh16"/>
      <sheetName val="A_Duc16"/>
      <sheetName val="[IBASE2_XLSѝTNHNoi16"/>
      <sheetName val="So_sanh16"/>
      <sheetName val="HHVt_16"/>
      <sheetName val="bcth_05-0415"/>
      <sheetName val="baocao_05-0415"/>
      <sheetName val="ql_(2)15"/>
      <sheetName val="TH_du_toan_16"/>
      <sheetName val="Du_toan_16"/>
      <sheetName val="C_Tinh16"/>
      <sheetName val="Co~g_hop_1,5x1,516"/>
      <sheetName val="_KQTH_quy_hoach_13515"/>
      <sheetName val="Bao_cao_KQTH_quy_hoach_13515"/>
      <sheetName val="Co_quan_TCT16"/>
      <sheetName val="BOT_(PA_chon)16"/>
      <sheetName val="Yaly_&amp;_Ri_Ninh16"/>
      <sheetName val="Thuy_dien_Na_Loi16"/>
      <sheetName val="bang_so_sanh_tong_hop16"/>
      <sheetName val="bang_so_sanh_tong_hop_(ty_le)16"/>
      <sheetName val="thu_nhap_binh_quan_(2)16"/>
      <sheetName val="dang_huong16"/>
      <sheetName val="phuong_an_116"/>
      <sheetName val="phuong_an_1_(2)16"/>
      <sheetName val="phuong_an216"/>
      <sheetName val="tong_hop_BQ16"/>
      <sheetName val="tong_hop_BQ-116"/>
      <sheetName val="phuong_an_chon16"/>
      <sheetName val="tô_rôiDY15"/>
      <sheetName val="Heso_3-2004_(3)15"/>
      <sheetName val="Luong_(2)15"/>
      <sheetName val="heso_T315"/>
      <sheetName val="heso_T415"/>
      <sheetName val="heso_T515"/>
      <sheetName val="Heso_T615"/>
      <sheetName val="Heso_T715"/>
      <sheetName val="Heso_T815"/>
      <sheetName val="Heso_T915"/>
      <sheetName val="Heso_2-200415"/>
      <sheetName val="Heso_3-200415"/>
      <sheetName val="Heso_3-2004_(2)15"/>
      <sheetName val="nhan_su15"/>
      <sheetName val="luong_cty15"/>
      <sheetName val="Thang_415"/>
      <sheetName val="Luu_goc15"/>
      <sheetName val="km22+93_86-km22+121_8615"/>
      <sheetName val="km22+177_14-km22+205_6415"/>
      <sheetName val="Bang_20-2515"/>
      <sheetName val="km22+267_96-km22+283_9615"/>
      <sheetName val="km22+304_31-km22+344_3115"/>
      <sheetName val="km22+460_92-km22+614_5715"/>
      <sheetName val="km22+671_78-km22+713_3215"/>
      <sheetName val="_tuanM15"/>
      <sheetName val="CT_0315"/>
      <sheetName val="TH_0315"/>
      <sheetName val="bang_so_sanh_tong_hop_(_PA_ch15"/>
      <sheetName val="dang_ap_dung15"/>
      <sheetName val="bang_tong_hop_(dang_huong)15"/>
      <sheetName val="Dinh_ha_nha15"/>
      <sheetName val="[IBASE2_XLS}BHXH15"/>
      <sheetName val="[IBASE2_XLS䁝BC6tT1715"/>
      <sheetName val="THT_nam_0415"/>
      <sheetName val="HD_CTrinh115"/>
      <sheetName val="HD_benA15"/>
      <sheetName val="Theodoi_HD15"/>
      <sheetName val="Theodoi_HD_(2)15"/>
      <sheetName val="_GT_CPhi_tung_dot15"/>
      <sheetName val="chuong_phu15"/>
      <sheetName val="[IBASE2_XLS_Tong_hop_Matduong15"/>
      <sheetName val="THU_T1215"/>
      <sheetName val="CHI_T1215"/>
      <sheetName val="THU_T1115"/>
      <sheetName val="CHI_T1115"/>
      <sheetName val="THU_T1015"/>
      <sheetName val="CHI_T1015"/>
      <sheetName val="THU_T915"/>
      <sheetName val="CHI_T915"/>
      <sheetName val="THU_T815"/>
      <sheetName val="CHI_T815"/>
      <sheetName val="chi_phi_cap_tien15"/>
      <sheetName val="BC§_200115"/>
      <sheetName val="BBC§_200215"/>
      <sheetName val="TSC§_200115"/>
      <sheetName val="TSc®_200215"/>
      <sheetName val="BaTrieu-L_con15"/>
      <sheetName val="EDT_-_Ro15"/>
      <sheetName val="KHVô_XL15"/>
      <sheetName val="TD_khao_sat15"/>
      <sheetName val="THANG7_15"/>
      <sheetName val="THANG_1115"/>
      <sheetName val="THANG_1215"/>
      <sheetName val="phuong_aL_115"/>
      <sheetName val="Khac_DP15"/>
      <sheetName val="Khoi_than_15"/>
      <sheetName val="TK__TK15"/>
      <sheetName val="Bang_can_doi_15"/>
      <sheetName val="De_Tai_Vhuc_Tap15"/>
      <sheetName val="02_115"/>
      <sheetName val="2_115"/>
      <sheetName val="2_315"/>
      <sheetName val="02_315"/>
      <sheetName val="B_0115"/>
      <sheetName val="B_0315"/>
      <sheetName val="D_1315"/>
      <sheetName val="[IBASE2_XLS?TNHNoi15"/>
      <sheetName val="Tinh_hinh_cat_lang15"/>
      <sheetName val="Tinh_hinh_SX_phu15"/>
      <sheetName val="Tinh_hinh_do_xop15"/>
      <sheetName val="Cong_hop_2,0ࡸ2,014"/>
      <sheetName val="Sat_tron14"/>
      <sheetName val="(9_30)_IP14"/>
      <sheetName val="Cong_tron_D7'14"/>
      <sheetName val="2_7414"/>
      <sheetName val="CN-QV_FG14"/>
      <sheetName val="CN-QV_RM14"/>
      <sheetName val="PHAV_R_M14"/>
      <sheetName val="PHAV_F_G14"/>
      <sheetName val="TOA_R_M14"/>
      <sheetName val="TOA_F_G14"/>
      <sheetName val="CVN_R_M14"/>
      <sheetName val="CVN_F_G14"/>
      <sheetName val="DENSO_R_M14"/>
      <sheetName val="DENSO_F_G14"/>
      <sheetName val="SATO_RM14"/>
      <sheetName val="SATO_F_G14"/>
      <sheetName val="Up_to_200212"/>
      <sheetName val="det_VP13"/>
      <sheetName val="det_hn13"/>
      <sheetName val="chi_Hieu13"/>
      <sheetName val="c_thoa13"/>
      <sheetName val="A_thanh_-_DL13"/>
      <sheetName val="A_Tuyen13"/>
      <sheetName val="A_Tien_-laphu13"/>
      <sheetName val="A_Thang-_laphu13"/>
      <sheetName val="A_Dong13"/>
      <sheetName val="27-7_NB13"/>
      <sheetName val="xn_513"/>
      <sheetName val="PKD_X2013"/>
      <sheetName val="da_giay_SG13"/>
      <sheetName val="dagiay_XK13"/>
      <sheetName val="DK_Dong_xuan13"/>
      <sheetName val="chu_Ton13"/>
      <sheetName val="minh_tri13"/>
      <sheetName val="viet_huy13"/>
      <sheetName val="thanh_ha13"/>
      <sheetName val="O_Su13"/>
      <sheetName val="A_Ha-DL13"/>
      <sheetName val="Vinh_oanh13"/>
      <sheetName val="chi_Thuy13"/>
      <sheetName val="chu_Hong13"/>
      <sheetName val="thuy-_may13"/>
      <sheetName val="vu_yen13"/>
      <sheetName val="OPERATING_HEAD13"/>
      <sheetName val="31_12_0113"/>
      <sheetName val="Tong_hop_xuat_kho_nvl13"/>
      <sheetName val="Xuat_kho13"/>
      <sheetName val="Tong_hop_so_lieu_tai_nhap_kho13"/>
      <sheetName val="tai_nhap_kho13"/>
      <sheetName val="Nhap_kho13"/>
      <sheetName val="Tong_ket_nhap_kho13"/>
      <sheetName val="Tong_ket13"/>
      <sheetName val="cac_ma_can_huy13"/>
      <sheetName val="Hang_hong13"/>
      <sheetName val="Tham_khao13"/>
      <sheetName val="hang_khong_co_packing13"/>
      <sheetName val="VtuHaTheSauTBABenThuy1_Ш2)13"/>
      <sheetName val="K252_K9и13"/>
      <sheetName val="nphuocb_413"/>
      <sheetName val="bcth_05-013"/>
      <sheetName val="ESTI_14"/>
      <sheetName val="THU_T713"/>
      <sheetName val="CHI_T713"/>
      <sheetName val="THU_T613"/>
      <sheetName val="CHI_T613"/>
      <sheetName val="THU_T513"/>
      <sheetName val="CHI_T513"/>
      <sheetName val="THU_T413"/>
      <sheetName val="CHI_T413"/>
      <sheetName val="THU_T313"/>
      <sheetName val="CHI_T313"/>
      <sheetName val="THU_T213"/>
      <sheetName val="CHI_T213"/>
      <sheetName val="THU_T133"/>
      <sheetName val="CHI_T133"/>
      <sheetName val="TB_Grouping13"/>
      <sheetName val="Balance_Sheet13"/>
      <sheetName val="CHITIET_VL-NC13"/>
      <sheetName val="DON_GIA13"/>
      <sheetName val="So_lieu13"/>
      <sheetName val="tt_chu_dong13"/>
      <sheetName val="Tinh_j+cvi13"/>
      <sheetName val="Tinh_MoP13"/>
      <sheetName val="giai_he_213"/>
      <sheetName val="ct_luong_13"/>
      <sheetName val="Nhap_6T13"/>
      <sheetName val="Ranking_data13"/>
      <sheetName val="GDMN_113"/>
      <sheetName val="May_khau13"/>
      <sheetName val="PXKT6Via_1113"/>
      <sheetName val="PXKTLo_Thien_V_14A13"/>
      <sheetName val="V14_phu13"/>
      <sheetName val="Via_16_Lthien13"/>
      <sheetName val="mc_2006_&amp;_0912"/>
      <sheetName val="mc_2006_&amp;_57_&amp;_0912"/>
      <sheetName val="dongia_(2)12"/>
      <sheetName val="THPDMoi__(2)12"/>
      <sheetName val="t-h_HA_THE12"/>
      <sheetName val="CHITIET_VL-NC-TT_-1p12"/>
      <sheetName val="TONG_HOP_VL-NC_TT12"/>
      <sheetName val="TH_XL12"/>
      <sheetName val="TONGKE3p_12"/>
      <sheetName val="CHITIET_VL-NC-TT-3p12"/>
      <sheetName val="KPVC-BD_12"/>
      <sheetName val="Master_schedule12"/>
      <sheetName val="GDMN_212"/>
      <sheetName val="GDMN_312"/>
      <sheetName val="GDMN_412"/>
      <sheetName val="GDMN_512"/>
      <sheetName val="GDTH_112"/>
      <sheetName val="GDTH_212"/>
      <sheetName val="GDTH_312"/>
      <sheetName val="GDTH_412"/>
      <sheetName val="GDTH_512"/>
      <sheetName val="THCS_112"/>
      <sheetName val="THCS_212"/>
      <sheetName val="THCS_312"/>
      <sheetName val="THCS_412"/>
      <sheetName val="THCS_512"/>
      <sheetName val="THCS_612"/>
      <sheetName val="THPT_112"/>
      <sheetName val="THPT_212"/>
      <sheetName val="THPT_312"/>
      <sheetName val="THPT_412"/>
      <sheetName val="THPT_512"/>
      <sheetName val="THPT_612"/>
      <sheetName val="DH,CD,THCN_112"/>
      <sheetName val="DH,CD,THCN_212"/>
      <sheetName val="DH,CD,THCN_312"/>
      <sheetName val="GDKCQ_112"/>
      <sheetName val="GDKCQ_212"/>
      <sheetName val="_IBASE2_XLSѝTNHNoi13"/>
      <sheetName val="_IBASE2_XLS䁝BC6tT1712"/>
      <sheetName val="_IBASE2_XLS}BHXH12"/>
      <sheetName val="_IBASE2_XLS_Tong_hop_Matduong12"/>
      <sheetName val="BTHDT_TBA_12"/>
      <sheetName val="DS_tong12"/>
      <sheetName val="CDSM_(2)12"/>
      <sheetName val="Cost_Center_12"/>
      <sheetName val="Part_data12"/>
      <sheetName val="Vender_Data12"/>
      <sheetName val="lapdap_TB_12"/>
      <sheetName val="Tonf_hop12"/>
      <sheetName val="Ｍss_４Ｒ要員12"/>
      <sheetName val="Du_lieu13"/>
      <sheetName val="IMP_TAX12"/>
      <sheetName val="Dinh_muc_chuan12"/>
      <sheetName val="TH_du_toanð12"/>
      <sheetName val="TH_du_toan 12"/>
      <sheetName val="DS_Protecter12"/>
      <sheetName val="Klukng_phu12"/>
      <sheetName val="Handle_Set"/>
      <sheetName val="CVden_ngoai_TCT_(1)17"/>
      <sheetName val="CV_den_ngoai_TCT_(2)17"/>
      <sheetName val="CV_den_ngoai_TCT_(3)17"/>
      <sheetName val="QDcua_TGD17"/>
      <sheetName val="QD_cua_HDQT17"/>
      <sheetName val="QD_cua_HDQT_(2)17"/>
      <sheetName val="CV_di_ngoai_tong17"/>
      <sheetName val="CV_di_ngoai_tong_(2)17"/>
      <sheetName val="To_trinh17"/>
      <sheetName val="Giao_nhiem_vu17"/>
      <sheetName val="QDcua_TGD_(2)17"/>
      <sheetName val="Thong_tu17"/>
      <sheetName val="CV_di_trong__tong17"/>
      <sheetName val="nghi_dinh-CP17"/>
      <sheetName val="CV_den_trong_tong17"/>
      <sheetName val="GIA_NUOC17"/>
      <sheetName val="GIA_DIEN_THOAI17"/>
      <sheetName val="GIA_DIEN17"/>
      <sheetName val="chiet_tinh_XD17"/>
      <sheetName val="Triet_T17"/>
      <sheetName val="Phan_tich_gia17"/>
      <sheetName val="pHAN_CONG17"/>
      <sheetName val="GIA_XD17"/>
      <sheetName val="lapdat_TB_17"/>
      <sheetName val="TNghiªm_TB_17"/>
      <sheetName val="VËt_liÖu17"/>
      <sheetName val="Lap_®at_®iÖn17"/>
      <sheetName val="TNghiÖm_VL17"/>
      <sheetName val="th_17"/>
      <sheetName val="tien_luong17"/>
      <sheetName val="KHVt_17"/>
      <sheetName val="KHVt_XL17"/>
      <sheetName val="KHVt_XLT417"/>
      <sheetName val="Thep_be17"/>
      <sheetName val="Thep_than17"/>
      <sheetName val="Thep_xa_mu17"/>
      <sheetName val="142201-T1_17"/>
      <sheetName val="142201-T2-th_17"/>
      <sheetName val="142201-T3-th_17"/>
      <sheetName val="142201-T4-th__17"/>
      <sheetName val="_t517"/>
      <sheetName val="t_417"/>
      <sheetName val="_t3_17"/>
      <sheetName val="_TH33117"/>
      <sheetName val="_Minh_ha17"/>
      <sheetName val="_Ha_Tay17"/>
      <sheetName val="_Vinhphuc17"/>
      <sheetName val="_Nbinh17"/>
      <sheetName val="_QVinh17"/>
      <sheetName val="_TW117"/>
      <sheetName val="T_so_thay_doi17"/>
      <sheetName val="b_THchitietDZCT17"/>
      <sheetName val="b_THchitietTBA17"/>
      <sheetName val="Khao_sat17"/>
      <sheetName val="TT_khao_sat17"/>
      <sheetName val="Kluong_phu17"/>
      <sheetName val="Lan_can17"/>
      <sheetName val="Ho_lan17"/>
      <sheetName val="Coc_tieu17"/>
      <sheetName val="Bien_bao17"/>
      <sheetName val="Op_mai_27417"/>
      <sheetName val="Op_mai_27517"/>
      <sheetName val="Op_mai_27617"/>
      <sheetName val="Op_mai_27717"/>
      <sheetName val="Op_mai_27817"/>
      <sheetName val="Op_mai_27917"/>
      <sheetName val="Op_mai_28017"/>
      <sheetName val="Op_mai_28117"/>
      <sheetName val="Op_mai_28217"/>
      <sheetName val="Op_mai_28317"/>
      <sheetName val="Op_mai_28417"/>
      <sheetName val="Op_mai17"/>
      <sheetName val="Km274_-_Km27517"/>
      <sheetName val="Km275_-_Km27617"/>
      <sheetName val="Km276_-_Km27717"/>
      <sheetName val="Km277_-_Km278_17"/>
      <sheetName val="Km278_-_Km27917"/>
      <sheetName val="Km279_-_Km28017"/>
      <sheetName val="Km280_-_Km28117"/>
      <sheetName val="Km281_-_Km28217"/>
      <sheetName val="Km282_-_Km28317"/>
      <sheetName val="Km283_-_Km28417"/>
      <sheetName val="Km284_-_Km28517"/>
      <sheetName val="Tong_hop_Matduong17"/>
      <sheetName val="Cong_D7517"/>
      <sheetName val="Cong_D10017"/>
      <sheetName val="Cong_D15017"/>
      <sheetName val="Cong_2D15017"/>
      <sheetName val="Cong_ban_0,7x0,717"/>
      <sheetName val="Cong_ban_0,8x0,817"/>
      <sheetName val="Cong_ban_1x117"/>
      <sheetName val="Cong_ban_1x1,217"/>
      <sheetName val="Cong_ban_1,5x1,517"/>
      <sheetName val="Cong_ban_2x1,517"/>
      <sheetName val="Cong_ban_2x217"/>
      <sheetName val="Tong_hop17"/>
      <sheetName val="Tong_hop_(2)17"/>
      <sheetName val="Cong_cu17"/>
      <sheetName val="Cot_thep17"/>
      <sheetName val="Cong_tron_D7517"/>
      <sheetName val="Cong_tron_D10017"/>
      <sheetName val="Cong_tron_D15017"/>
      <sheetName val="Cong_tron_2D15017"/>
      <sheetName val="Cong_ban_1,0x1,017"/>
      <sheetName val="Cong_ban_1,0x1,217"/>
      <sheetName val="Cong_hop_1,5x1,517"/>
      <sheetName val="Cong_hop_2,0x1,517"/>
      <sheetName val="Cong_hop_2,0x2,017"/>
      <sheetName val="CDSL_(2)17"/>
      <sheetName val="TK_11217"/>
      <sheetName val="TK_13117"/>
      <sheetName val="TK_14117"/>
      <sheetName val="TK_15317"/>
      <sheetName val="TK_21117"/>
      <sheetName val="TK_24217"/>
      <sheetName val="TK_33417"/>
      <sheetName val="TK_51117"/>
      <sheetName val="TK_51517"/>
      <sheetName val="TK_91117"/>
      <sheetName val="VtuHaTheSauTBABenThuy1_(2)17"/>
      <sheetName val="Song_trai17"/>
      <sheetName val="Dinh+ha_nha17"/>
      <sheetName val="NG_k17"/>
      <sheetName val="Trich_Ngang17"/>
      <sheetName val="Danh_sach_Rieng17"/>
      <sheetName val="Dia_Diem_Thuc_Tap17"/>
      <sheetName val="De_Tai_Thuc_Tap17"/>
      <sheetName val="thkl_(2)17"/>
      <sheetName val="long_tec17"/>
      <sheetName val="KQKD02-2_(2)17"/>
      <sheetName val="KQKD-2_(2)17"/>
      <sheetName val="KQKD_thu200417"/>
      <sheetName val="T_K_H_T_T517"/>
      <sheetName val="T_K_T717"/>
      <sheetName val="TK_T617"/>
      <sheetName val="T_K_T517"/>
      <sheetName val="Bang_thong_ke_hang_ton17"/>
      <sheetName val="thong_ke_17"/>
      <sheetName val="T_KT0417"/>
      <sheetName val="Coc_617"/>
      <sheetName val="Deo_nai17"/>
      <sheetName val="CKD_than17"/>
      <sheetName val="CTT_Thong_nhat17"/>
      <sheetName val="CTT_Nui_beo17"/>
      <sheetName val="CTT_cao_son17"/>
      <sheetName val="CTT_Khe_cham17"/>
      <sheetName val="XNxlva_sxthanKCII17"/>
      <sheetName val="Cam_Y_ut_KC17"/>
      <sheetName val="CTxay_lap_mo_CP17"/>
      <sheetName val="CTdo_luong_GDSP17"/>
      <sheetName val="Dong_bac17"/>
      <sheetName val="Cac_cang_UT_mua_than_Dong_bac17"/>
      <sheetName val="cua_hang_vtu17"/>
      <sheetName val="Khach_hang_le_17"/>
      <sheetName val="nhat_ky_517"/>
      <sheetName val="cac_cong_ty_van_t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F_ThanhTri17"/>
      <sheetName val="F_Gialam17"/>
      <sheetName val="TH_dam17"/>
      <sheetName val="SX_dam17"/>
      <sheetName val="LD_dam17"/>
      <sheetName val="Bang_gia_VL17"/>
      <sheetName val="Gia_NC17"/>
      <sheetName val="Gia_may17"/>
      <sheetName val="phan_tich_DG17"/>
      <sheetName val="gia_vat_lieu17"/>
      <sheetName val="gia_xe_may17"/>
      <sheetName val="gia_nhan_cong17"/>
      <sheetName val="SCT_Cong_trinh17"/>
      <sheetName val="06-2003_(2)17"/>
      <sheetName val="CDPS_6tc17"/>
      <sheetName val="SCT_Nha_thau17"/>
      <sheetName val="socai2003_(6tc)dp17"/>
      <sheetName val="socai2003_(6tc)17"/>
      <sheetName val="CDPS_6tc_(2)17"/>
      <sheetName val="Dancau-Q_Ninh17"/>
      <sheetName val="BaTrieu-L_son17"/>
      <sheetName val="Don_gia_CPM17"/>
      <sheetName val="Tong_Thieu_HD_cac_CT-200117"/>
      <sheetName val="VL_thieu_HD_-_200117"/>
      <sheetName val="Tong_thieu_HD_cac_CT_-_200217"/>
      <sheetName val="Lan_trai17"/>
      <sheetName val="Van_chuyen17"/>
      <sheetName val="HDong_VC17"/>
      <sheetName val="ThieuHD_nam_200117"/>
      <sheetName val="Bang_TH17"/>
      <sheetName val="Tong_Chinh17"/>
      <sheetName val="Xaylap_17"/>
      <sheetName val="Nhan_cong17"/>
      <sheetName val="giai_thich17"/>
      <sheetName val="DT_-_Ro17"/>
      <sheetName val="TH_-_Ro_17"/>
      <sheetName val="GDT_-_Ro17"/>
      <sheetName val="DT_-_TB17"/>
      <sheetName val="TH_-_TB17"/>
      <sheetName val="GDT_-_TB17"/>
      <sheetName val="DT_-_NT17"/>
      <sheetName val="TH_-_NT17"/>
      <sheetName val="GDT_-_NT17"/>
      <sheetName val="CV_di_trong__dong17"/>
      <sheetName val="Nhap_lieu17"/>
      <sheetName val="Tien_dien16"/>
      <sheetName val="Thue_GTGT16"/>
      <sheetName val="BC_TH_CK_(2)17"/>
      <sheetName val="BC_TH_CK17"/>
      <sheetName val="BC6tT19_food17"/>
      <sheetName val="BC6tT18_-_Food17"/>
      <sheetName val="BCCK_417"/>
      <sheetName val="BCFood-_T1617"/>
      <sheetName val="BCFood-_T1517"/>
      <sheetName val="BCFood-_T1417"/>
      <sheetName val="BCFood-_T1317"/>
      <sheetName val="TH_CK217"/>
      <sheetName val="BC6tT52_(3)17"/>
      <sheetName val="BC6tT52_(2)17"/>
      <sheetName val="TCK_1217"/>
      <sheetName val="Tong_CK17"/>
      <sheetName val="DOANH_SO17"/>
      <sheetName val="BD-SINH_VIEN17"/>
      <sheetName val="T03_-_0317"/>
      <sheetName val="THL_T0317"/>
      <sheetName val="TTBC_T0317"/>
      <sheetName val="Luong_noi_Bo_-_T317"/>
      <sheetName val="Tong_hop_-_T317"/>
      <sheetName val="Thuong_Quy_317"/>
      <sheetName val="Phu_cap_trach_nhiem17"/>
      <sheetName val="Tay_ninh17"/>
      <sheetName val="A_Duc17"/>
      <sheetName val="[IBASE2_XLSѝTNHNoi17"/>
      <sheetName val="So_sanh17"/>
      <sheetName val="HHVt_17"/>
      <sheetName val="bcth_05-0416"/>
      <sheetName val="baocao_05-0416"/>
      <sheetName val="ql_(2)16"/>
      <sheetName val="TH_du_toan_17"/>
      <sheetName val="Du_toan_17"/>
      <sheetName val="C_Tinh17"/>
      <sheetName val="Co~g_hop_1,5x1,517"/>
      <sheetName val="_KQTH_quy_hoach_13516"/>
      <sheetName val="Bao_cao_KQTH_quy_hoach_13516"/>
      <sheetName val="Co_quan_TCT17"/>
      <sheetName val="BOT_(PA_chon)17"/>
      <sheetName val="Yaly_&amp;_Ri_Ninh17"/>
      <sheetName val="Thuy_dien_Na_Loi17"/>
      <sheetName val="bang_so_sanh_tong_hop17"/>
      <sheetName val="bang_so_sanh_tong_hop_(ty_le)17"/>
      <sheetName val="thu_nhap_binh_quan_(2)17"/>
      <sheetName val="dang_huong17"/>
      <sheetName val="phuong_an_117"/>
      <sheetName val="phuong_an_1_(2)17"/>
      <sheetName val="phuong_an217"/>
      <sheetName val="tong_hop_BQ17"/>
      <sheetName val="tong_hop_BQ-117"/>
      <sheetName val="phuong_an_chon17"/>
      <sheetName val="tô_rôiDY16"/>
      <sheetName val="Heso_3-2004_(3)16"/>
      <sheetName val="Luong_(2)16"/>
      <sheetName val="heso_T316"/>
      <sheetName val="heso_T416"/>
      <sheetName val="heso_T516"/>
      <sheetName val="Heso_T616"/>
      <sheetName val="Heso_T716"/>
      <sheetName val="Heso_T816"/>
      <sheetName val="Heso_T916"/>
      <sheetName val="Heso_2-200416"/>
      <sheetName val="Heso_3-200416"/>
      <sheetName val="Heso_3-2004_(2)16"/>
      <sheetName val="nhan_su16"/>
      <sheetName val="luong_cty16"/>
      <sheetName val="Thang_416"/>
      <sheetName val="Luu_goc16"/>
      <sheetName val="km22+93_86-km22+121_8616"/>
      <sheetName val="km22+177_14-km22+205_6416"/>
      <sheetName val="Bang_20-2516"/>
      <sheetName val="km22+267_96-km22+283_9616"/>
      <sheetName val="km22+304_31-km22+344_3116"/>
      <sheetName val="km22+460_92-km22+614_5716"/>
      <sheetName val="km22+671_78-km22+713_3216"/>
      <sheetName val="_tuanM16"/>
      <sheetName val="CT_0316"/>
      <sheetName val="TH_0316"/>
      <sheetName val="bang_so_sanh_tong_hop_(_PA_ch16"/>
      <sheetName val="dang_ap_dung16"/>
      <sheetName val="bang_tong_hop_(dang_huong)16"/>
      <sheetName val="Dinh_ha_nha16"/>
      <sheetName val="[IBASE2_XLS}BHXH16"/>
      <sheetName val="[IBASE2_XLS䁝BC6tT1716"/>
      <sheetName val="THT_nam_0416"/>
      <sheetName val="HD_CTrinh116"/>
      <sheetName val="HD_benA16"/>
      <sheetName val="Theodoi_HD16"/>
      <sheetName val="Theodoi_HD_(2)16"/>
      <sheetName val="_GT_CPhi_tung_dot16"/>
      <sheetName val="chuong_phu16"/>
      <sheetName val="[IBASE2_XLS_Tong_hop_Matduong16"/>
      <sheetName val="THU_T1216"/>
      <sheetName val="CHI_T1216"/>
      <sheetName val="THU_T1116"/>
      <sheetName val="CHI_T1116"/>
      <sheetName val="THU_T1016"/>
      <sheetName val="CHI_T1016"/>
      <sheetName val="THU_T916"/>
      <sheetName val="CHI_T916"/>
      <sheetName val="THU_T816"/>
      <sheetName val="CHI_T816"/>
      <sheetName val="chi_phi_cap_tien16"/>
      <sheetName val="BC§_200116"/>
      <sheetName val="BBC§_200216"/>
      <sheetName val="TSC§_200116"/>
      <sheetName val="TSc®_200216"/>
      <sheetName val="BaTrieu-L_con16"/>
      <sheetName val="EDT_-_Ro16"/>
      <sheetName val="KHVô_XL16"/>
      <sheetName val="TD_khao_sat16"/>
      <sheetName val="THANG7_16"/>
      <sheetName val="THANG_1116"/>
      <sheetName val="THANG_1216"/>
      <sheetName val="phuong_aL_116"/>
      <sheetName val="Khac_DP16"/>
      <sheetName val="Khoi_than_16"/>
      <sheetName val="TK__TK16"/>
      <sheetName val="Bang_can_doi_16"/>
      <sheetName val="De_Tai_Vhuc_Tap16"/>
      <sheetName val="02_116"/>
      <sheetName val="2_116"/>
      <sheetName val="2_316"/>
      <sheetName val="02_316"/>
      <sheetName val="B_0116"/>
      <sheetName val="B_0316"/>
      <sheetName val="D_1316"/>
      <sheetName val="[IBASE2_XLS?TNHNoi16"/>
      <sheetName val="Tinh_hinh_cat_lang16"/>
      <sheetName val="Tinh_hinh_SX_phu16"/>
      <sheetName val="Tinh_hinh_do_xop16"/>
      <sheetName val="Cong_hop_2,0ࡸ2,015"/>
      <sheetName val="Sat_tron15"/>
      <sheetName val="(9_30)_IP15"/>
      <sheetName val="Cong_tron_D7'15"/>
      <sheetName val="2_7415"/>
      <sheetName val="CN-QV_FG15"/>
      <sheetName val="CN-QV_RM15"/>
      <sheetName val="PHAV_R_M15"/>
      <sheetName val="PHAV_F_G15"/>
      <sheetName val="TOA_R_M15"/>
      <sheetName val="TOA_F_G15"/>
      <sheetName val="CVN_R_M15"/>
      <sheetName val="CVN_F_G15"/>
      <sheetName val="DENSO_R_M15"/>
      <sheetName val="DENSO_F_G15"/>
      <sheetName val="SATO_RM15"/>
      <sheetName val="SATO_F_G15"/>
      <sheetName val="Up_to_200213"/>
      <sheetName val="det_VP14"/>
      <sheetName val="det_hn14"/>
      <sheetName val="chi_Hieu14"/>
      <sheetName val="c_thoa14"/>
      <sheetName val="A_thanh_-_DL14"/>
      <sheetName val="A_Tuyen14"/>
      <sheetName val="A_Tien_-laphu14"/>
      <sheetName val="A_Thang-_laphu14"/>
      <sheetName val="A_Dong14"/>
      <sheetName val="27-7_NB14"/>
      <sheetName val="xn_514"/>
      <sheetName val="PKD_X2014"/>
      <sheetName val="da_giay_SG14"/>
      <sheetName val="dagiay_XK14"/>
      <sheetName val="DK_Dong_xuan14"/>
      <sheetName val="chu_Ton14"/>
      <sheetName val="minh_tri14"/>
      <sheetName val="viet_huy14"/>
      <sheetName val="thanh_ha14"/>
      <sheetName val="O_Su14"/>
      <sheetName val="A_Ha-DL14"/>
      <sheetName val="Vinh_oanh14"/>
      <sheetName val="chi_Thuy14"/>
      <sheetName val="chu_Hong14"/>
      <sheetName val="thuy-_may14"/>
      <sheetName val="vu_yen14"/>
      <sheetName val="OPERATING_HEAD14"/>
      <sheetName val="31_12_0114"/>
      <sheetName val="Tong_hop_xuat_kho_nvl14"/>
      <sheetName val="Xuat_kho14"/>
      <sheetName val="Tong_hop_so_lieu_tai_nhap_kho14"/>
      <sheetName val="tai_nhap_kho14"/>
      <sheetName val="Nhap_kho14"/>
      <sheetName val="Tong_ket_nhap_kho14"/>
      <sheetName val="Tong_ket14"/>
      <sheetName val="cac_ma_can_huy14"/>
      <sheetName val="Hang_hong14"/>
      <sheetName val="Tham_khao14"/>
      <sheetName val="hang_khong_co_packing14"/>
      <sheetName val="VtuHaTheSauTBABenThuy1_Ш2)14"/>
      <sheetName val="K252_K9и14"/>
      <sheetName val="nphuocb_414"/>
      <sheetName val="bcth_05-014"/>
      <sheetName val="ESTI_15"/>
      <sheetName val="THU_T714"/>
      <sheetName val="CHI_T714"/>
      <sheetName val="THU_T614"/>
      <sheetName val="CHI_T614"/>
      <sheetName val="THU_T514"/>
      <sheetName val="CHI_T514"/>
      <sheetName val="THU_T414"/>
      <sheetName val="CHI_T414"/>
      <sheetName val="THU_T314"/>
      <sheetName val="CHI_T314"/>
      <sheetName val="THU_T214"/>
      <sheetName val="CHI_T214"/>
      <sheetName val="THU_T134"/>
      <sheetName val="CHI_T134"/>
      <sheetName val="TB_Grouping14"/>
      <sheetName val="Balance_Sheet14"/>
      <sheetName val="CHITIET_VL-NC14"/>
      <sheetName val="DON_GIA14"/>
      <sheetName val="So_lieu14"/>
      <sheetName val="tt_chu_dong14"/>
      <sheetName val="Tinh_j+cvi14"/>
      <sheetName val="Tinh_MoP14"/>
      <sheetName val="giai_he_214"/>
      <sheetName val="ct_luong_14"/>
      <sheetName val="Nhap_6T14"/>
      <sheetName val="Ranking_data14"/>
      <sheetName val="GDMN_114"/>
      <sheetName val="May_khau14"/>
      <sheetName val="PXKT6Via_1114"/>
      <sheetName val="PXKTLo_Thien_V_14A14"/>
      <sheetName val="V14_phu14"/>
      <sheetName val="Via_16_Lthien14"/>
      <sheetName val="mc_2006_&amp;_0913"/>
      <sheetName val="mc_2006_&amp;_57_&amp;_0913"/>
      <sheetName val="dongia_(2)13"/>
      <sheetName val="THPDMoi__(2)13"/>
      <sheetName val="t-h_HA_THE13"/>
      <sheetName val="CHITIET_VL-NC-TT_-1p13"/>
      <sheetName val="TONG_HOP_VL-NC_TT13"/>
      <sheetName val="TH_XL13"/>
      <sheetName val="TONGKE3p_13"/>
      <sheetName val="CHITIET_VL-NC-TT-3p13"/>
      <sheetName val="KPVC-BD_13"/>
      <sheetName val="Master_schedule13"/>
      <sheetName val="GDMN_213"/>
      <sheetName val="GDMN_313"/>
      <sheetName val="GDMN_413"/>
      <sheetName val="GDMN_513"/>
      <sheetName val="GDTH_113"/>
      <sheetName val="GDTH_213"/>
      <sheetName val="GDTH_313"/>
      <sheetName val="GDTH_413"/>
      <sheetName val="GDTH_513"/>
      <sheetName val="THCS_113"/>
      <sheetName val="THCS_213"/>
      <sheetName val="THCS_313"/>
      <sheetName val="THCS_413"/>
      <sheetName val="THCS_513"/>
      <sheetName val="THCS_613"/>
      <sheetName val="THPT_113"/>
      <sheetName val="THPT_213"/>
      <sheetName val="THPT_313"/>
      <sheetName val="THPT_413"/>
      <sheetName val="THPT_513"/>
      <sheetName val="THPT_613"/>
      <sheetName val="DH,CD,THCN_113"/>
      <sheetName val="DH,CD,THCN_213"/>
      <sheetName val="DH,CD,THCN_313"/>
      <sheetName val="GDKCQ_113"/>
      <sheetName val="GDKCQ_213"/>
      <sheetName val="_IBASE2_XLSѝTNHNoi14"/>
      <sheetName val="_IBASE2_XLS䁝BC6tT1713"/>
      <sheetName val="_IBASE2_XLS}BHXH13"/>
      <sheetName val="_IBASE2_XLS_Tong_hop_Matduong13"/>
      <sheetName val="BTHDT_TBA_13"/>
      <sheetName val="DS_tong13"/>
      <sheetName val="CDSM_(2)13"/>
      <sheetName val="Cost_Center_13"/>
      <sheetName val="Part_data13"/>
      <sheetName val="Vender_Data13"/>
      <sheetName val="lapdap_TB_13"/>
      <sheetName val="Tonf_hop13"/>
      <sheetName val="Ｍss_４Ｒ要員13"/>
      <sheetName val="Du_lieu14"/>
      <sheetName val="IMP_TAX13"/>
      <sheetName val="Dinh_muc_chuan13"/>
      <sheetName val="TH_du_toanð13"/>
      <sheetName val="TH_du_toan 13"/>
      <sheetName val="DS_Protecter13"/>
      <sheetName val="Klukng_phu13"/>
      <sheetName val="Handle_Set1"/>
      <sheetName val="TinhToan"/>
      <sheetName val="D-product"/>
      <sheetName val="Dinh Muc VT"/>
      <sheetName val="mst"/>
      <sheetName val="Ge"/>
      <sheetName val="Order contact list to PUR"/>
      <sheetName val="Danh gia NL chuyen mon ca nhan"/>
      <sheetName val="PHAT SINH THANH PHAM"/>
      <sheetName val="3.03.1.ButtoanDC"/>
      <sheetName val="PL_1_2"/>
      <sheetName val="QDcua TGD (2)????????????䚼˰?_x0004_??"/>
      <sheetName val="ChiTietDZ"/>
      <sheetName val="VuaBT"/>
      <sheetName val="Chi tiet"/>
      <sheetName val="No"/>
      <sheetName val="Danh_sach"/>
      <sheetName val="Danh sách"/>
      <sheetName val="Milestone Doc"/>
      <sheetName val="VF-Glob+Regl"/>
      <sheetName val="Vol Frcst"/>
      <sheetName val="CDPS"/>
      <sheetName val="Mã_cũ-mới"/>
      <sheetName val="Mã_cũ-mới1"/>
      <sheetName val="phatsinh"/>
      <sheetName val="Mã_cũ-mới2"/>
      <sheetName val="Mã_cũ-mới3"/>
      <sheetName val="NHAPLIEU"/>
      <sheetName val="Lunch1"/>
      <sheetName val="Page 3"/>
      <sheetName val="Page 23 (a)"/>
      <sheetName val="Page18"/>
      <sheetName val="記入例"/>
      <sheetName val="EXPNEW"/>
      <sheetName val="INOVASI TOTAL"/>
      <sheetName val="KIRIMTIKNO"/>
      <sheetName val="FEB04"/>
      <sheetName val="KAP_MC"/>
      <sheetName val="FITTINGS EXP PRICE LIST"/>
      <sheetName val="Fit Exp"/>
      <sheetName val="San Exp"/>
      <sheetName val="Placemakers"/>
      <sheetName val="Total (revision)"/>
      <sheetName val="INOVASI_TOTAL"/>
      <sheetName val="FITTINGS_EXP_PRICE_LIST"/>
      <sheetName val="Fit_Exp"/>
      <sheetName val="San_Exp"/>
      <sheetName val="Fitting"/>
      <sheetName val="PL 2004"/>
      <sheetName val="PL 2005"/>
      <sheetName val="setter RIM"/>
      <sheetName val="setter KAKI"/>
      <sheetName val="setter KAKI _2_"/>
      <sheetName val="su2nrim _2_"/>
      <sheetName val="TMP"/>
      <sheetName val="HASIL"/>
      <sheetName val="RENCANA "/>
      <sheetName val="全体出荷見込み見直し_991111"/>
      <sheetName val="原価設定C+U+L代表品番"/>
      <sheetName val="生産シュミレーション"/>
      <sheetName val="Nhap_lieó"/>
      <sheetName val="DON GIA CAN THO"/>
      <sheetName val="danhmuc"/>
      <sheetName val="TOTAL-PL"/>
      <sheetName val="Del"/>
      <sheetName val="LuoJgT11"/>
      <sheetName val="Master sheet"/>
      <sheetName val="bangluonh"/>
      <sheetName val="IBASER"/>
      <sheetName val="bangluon\"/>
      <sheetName val="bangluonN"/>
      <sheetName val="bangluon-"/>
      <sheetName val="bangluon`"/>
      <sheetName val="NX-3"/>
      <sheetName val="Adjusted TNCN"/>
      <sheetName val="[IBASE2.XLS_BC6tT9"/>
      <sheetName val="mh"/>
      <sheetName val="VPIC1"/>
      <sheetName val="BANG DE EDIT"/>
      <sheetName val="piping"/>
      <sheetName val="(DJC) JV"/>
      <sheetName val="nhapkho"/>
      <sheetName val="hdonhoan"/>
      <sheetName val="HdonManh"/>
      <sheetName val="HDonquyet"/>
      <sheetName val="BGiaQuyet"/>
      <sheetName val="DToan"/>
      <sheetName val="BgiaHoan"/>
      <sheetName val="xuat"/>
      <sheetName val="CT_LCGT"/>
      <sheetName val="CT_LCTT"/>
      <sheetName val="TM_ChenhLechCT"/>
      <sheetName val="dieu_chinh"/>
      <sheetName val="Danh_muc"/>
      <sheetName val="Bao_cao"/>
      <sheetName val="Phan_bo"/>
      <sheetName val="go tron"/>
      <sheetName val="x -11-7"/>
      <sheetName val="MATK_M"/>
      <sheetName val="CDTKHOAN"/>
      <sheetName val="loptren"/>
      <sheetName val="Tkedo "/>
      <sheetName val="X_x0003_"/>
      <sheetName val="~~~~~~~~~~~~~~~~~~~~~~~~~~~~~~~"/>
      <sheetName val="17_x0000_??_x0000__x0004__x0000_??_x0000_??_x0000__x0015__x0000__x000e_[IBASE2.XLS]21"/>
      <sheetName val="17????_x0004_???????_x0015_?_x000e_[IBASE2.XLS]21"/>
      <sheetName val="T²"/>
      <sheetName val="17_̃̃̃̃̃̃̃̃̃̃̃̃̃̃̃̃̃̃̃̃̃̃̃̃̃̃̃̃"/>
      <sheetName val="KL_khu_A"/>
      <sheetName val="T_H_d_ong"/>
      <sheetName val="17㏘ĳ⣬ĳ㏸ĳ[IBASE2_XLS]21"/>
      <sheetName val="17?㏘ĳ??⣬ĳ?㏸ĳ??[IBASE2_XLS]21"/>
      <sheetName val="????[IBA"/>
      <sheetName val="17??????[IBASE2_XLS]21"/>
      <sheetName val="?????????????????????????[IBA"/>
      <sheetName val="17????????????[IBASE2_XLS]21"/>
      <sheetName val="17????"/>
      <sheetName val="T01"/>
      <sheetName val="T02"/>
      <sheetName val="T03"/>
      <sheetName val="T04"/>
      <sheetName val="t05"/>
      <sheetName val="TONGHOP "/>
      <sheetName val="TINH THUE (2)"/>
      <sheetName val="TINH THUE"/>
      <sheetName val="TH-NOPTHUE"/>
      <sheetName val="BS-LUONG"/>
      <sheetName val="17_㏘ĳ__x0004__⣬ĳ_㏸ĳ__x0015___x000e__IBASE2.XLS_21"/>
      <sheetName val="_______________x0013_____________x000e__IBA"/>
      <sheetName val="17_____x0004_________x0015___x000e__IBASE2.XLS_21"/>
      <sheetName val="UTSBSPC1"/>
      <sheetName val="17_x005f_x0000__x005f_x0000__x005f_x0000__x005f_x0000__"/>
      <sheetName val="17_x005f_x0000_̃̃̃̃̃̃̃̃̃̃̃̃̃̃̃̃̃̃̃̃̃̃"/>
      <sheetName val="17???????????㏘ĳ?_x005f_x0004_??????⣬ĳ"/>
      <sheetName val="17_x005f_x0000_㏘ĳ_x005f_x0000__x005f_x0004__x0000"/>
      <sheetName val="17___________㏘ĳ__x005f_x0004_______⣬ĳ"/>
      <sheetName val="Tinh san"/>
      <sheetName val="??"/>
      <sheetName val="P&amp;L"/>
      <sheetName val="BCNXT"/>
      <sheetName val="MHSCT"/>
      <sheetName val="summarize"/>
      <sheetName val="CT00"/>
      <sheetName val="CT01"/>
      <sheetName val="TKTK"/>
      <sheetName val="ONG"/>
      <sheetName val="TERMINAL"/>
      <sheetName val="JOINT"/>
      <sheetName val="Hồ sơ"/>
      <sheetName val="Mua"/>
      <sheetName val="월별손익Net PL전"/>
      <sheetName val="Sampling Table"/>
      <sheetName val="Total Cost"/>
      <sheetName val="NHAP VT"/>
      <sheetName val="YCP046-4"/>
      <sheetName val="PCB Assy Condition List"/>
      <sheetName val="回路組立費"/>
      <sheetName val="gngT2"/>
      <sheetName val="OT-Oct"/>
      <sheetName val="_IBASE2.XLS_TNHNoi"/>
      <sheetName val="XXXXXX_X"/>
      <sheetName val="Km282-Km_x0003__3"/>
      <sheetName val="L_gngT2"/>
      <sheetName val="__x0000__x0000_0_x0000__x0000__x0000__x0000__x0000__x0000__x0000__x0000__x0000__x0000__x0000__x0000__x0000__x0000__x0000__x001d__IBASE2.XLS"/>
      <sheetName val="_"/>
      <sheetName val="Km282-Km_3"/>
      <sheetName val="_IBASE2_XLS_TNHNoi"/>
      <sheetName val="_0_IBASE2_XLS"/>
      <sheetName val="T6-99_x0000__x0000__x0000__x0000__x0000__x0000__x0000__x0000__x0000__x0000__x0009__x0000__x0012__IBASE2.XLS_T"/>
      <sheetName val="_IBASE2_XLS_TNHNoi1"/>
      <sheetName val="Cong_tron_D7_"/>
      <sheetName val="_IBASE2_XLS_TNHNoi2"/>
      <sheetName val="T6-99_x0000__x0000__x0000__x0000__x0000__x0000__x0000__x0000__x0000__x0000_ _x0000__x0012__IBASE2.XLS_T"/>
      <sheetName val="_IBASE2.XLS뭝êm283-Km284"/>
      <sheetName val="Tþ"/>
      <sheetName val="실행비교"/>
      <sheetName val="steam table"/>
      <sheetName val="F GialԀ_x0000_"/>
      <sheetName val="MOB-MAN1"/>
      <sheetName val="C¸"/>
      <sheetName val="계실"/>
      <sheetName val="견적 집계"/>
      <sheetName val="ex-shell"/>
      <sheetName val="Piping Design Data"/>
      <sheetName val="DJ1"/>
      <sheetName val="Thong so"/>
      <sheetName val="vatu nhan cua dlBG"/>
      <sheetName val="Danh mục"/>
      <sheetName val="khung ten TD"/>
      <sheetName val="LBControl"/>
      <sheetName val="coctuatrenda"/>
      <sheetName val="Packing_type_23"/>
      <sheetName val="QDcua_TGD_(0)"/>
      <sheetName val="NKChung_"/>
      <sheetName val="setter_RIM"/>
      <sheetName val="setter_KAKI"/>
      <sheetName val="setter_KAKI__2_"/>
      <sheetName val="su2nrim__2_"/>
      <sheetName val="RENCANA_"/>
      <sheetName val="Sept_01_(2)"/>
      <sheetName val="Aug_"/>
      <sheetName val="INOVASI_TOTAL1"/>
      <sheetName val="FITTINGS_EXP_PRICE_LIST1"/>
      <sheetName val="Fit_Exp1"/>
      <sheetName val="San_Exp1"/>
      <sheetName val="Total_(revision)"/>
      <sheetName val="PL_2004"/>
      <sheetName val="PL_2005"/>
      <sheetName val="Page_3"/>
      <sheetName val="Page_23_(a)"/>
      <sheetName val="Tong hop CP"/>
      <sheetName val="Chi tientrano"/>
      <sheetName val="機種單價"/>
      <sheetName val="Bang luong"/>
      <sheetName val="Database"/>
      <sheetName val="Deals Losts"/>
      <sheetName val="Parameters"/>
      <sheetName val="MAHANG"/>
      <sheetName val="PRO.OT1"/>
      <sheetName val="OB-checking"/>
      <sheetName val="NewPOS"/>
      <sheetName val="Input data"/>
      <sheetName val="Daily JI"/>
      <sheetName val="Creditor Inquiry"/>
      <sheetName val="Data-INPUT"/>
      <sheetName val="DMHH"/>
      <sheetName val="Present"/>
      <sheetName val="PARTS"/>
      <sheetName val="ThangÅ"/>
      <sheetName val="Thangø"/>
      <sheetName val="3課"/>
      <sheetName val="TT KH"/>
      <sheetName val="BB"/>
      <sheetName val="KH 08 - CT giao "/>
      <sheetName val="chi tiết khu vực"/>
      <sheetName val="Mẫu KH"/>
      <sheetName val="Tỷ lệ BH tuần CN"/>
      <sheetName val="Tỷ lệ BH - QLV"/>
      <sheetName val="Bao_cao_DD_31_5_06_1"/>
      <sheetName val="Bao_cao_Quy_I-061"/>
      <sheetName val="Bao_cao_DD_30_6_061"/>
      <sheetName val="Bao_cao_DD_31_7_061"/>
      <sheetName val="Cong_ban_11yx1,21"/>
      <sheetName val="Tong_hop_xuat_kho_nvl15"/>
      <sheetName val="Xuat_kho15"/>
      <sheetName val="Tong_hop_so_lieu_tai_nhap_kho15"/>
      <sheetName val="tai_nhap_kho15"/>
      <sheetName val="Nhap_kho15"/>
      <sheetName val="Tong_ket_nhap_kho15"/>
      <sheetName val="Tong_ket15"/>
      <sheetName val="cac_ma_can_huy15"/>
      <sheetName val="Hang_hong15"/>
      <sheetName val="Tham_khao15"/>
      <sheetName val="hang_khong_co_packing15"/>
      <sheetName val="Bao_cao_DD_31_5_06_2"/>
      <sheetName val="Bao_cao_Quy_I-062"/>
      <sheetName val="Bao_cao_DD_30_6_062"/>
      <sheetName val="Bao_cao_DD_31_7_062"/>
      <sheetName val="Cong_ban_11yx1,22"/>
      <sheetName val="_IBASE2_XLSѝTNHNoi15"/>
      <sheetName val="_IBASE2_XLS䁝BC6tT1714"/>
      <sheetName val="_IBASE2_XLS}BHXH14"/>
      <sheetName val="_IBASE2_XLS_Tong_hop_Matduong14"/>
      <sheetName val="BTHDT_TBA_14"/>
      <sheetName val="Tong_hop_xuat_kho_nvl16"/>
      <sheetName val="Xuat_kho16"/>
      <sheetName val="Tong_hop_so_lieu_tai_nhap_kho16"/>
      <sheetName val="tai_nhap_kho16"/>
      <sheetName val="Nhap_kho16"/>
      <sheetName val="Tong_ket_nhap_kho16"/>
      <sheetName val="Tong_ket16"/>
      <sheetName val="cac_ma_can_huy16"/>
      <sheetName val="Hang_hong16"/>
      <sheetName val="Tham_khao16"/>
      <sheetName val="hang_khong_co_packing16"/>
      <sheetName val="Tuan_1_013"/>
      <sheetName val="Tuan_3_01_3"/>
      <sheetName val="Tuan_5_06_3"/>
      <sheetName val="Tuan_6_06__3"/>
      <sheetName val="Tuan_7_06_3"/>
      <sheetName val="Tuan_7_06__(2)3"/>
      <sheetName val="Tuan10,06_3"/>
      <sheetName val="Tuan11,06__3"/>
      <sheetName val="Bao_cao_DD_31_3_063"/>
      <sheetName val="Bao_cao_DD_30_4_063"/>
      <sheetName val="Bao_cao_DD_31_5_06_3"/>
      <sheetName val="Bao_cao_Quy_I-063"/>
      <sheetName val="Bao_cao_DD_30_6_063"/>
      <sheetName val="Bao_cao_DD_31_7_063"/>
      <sheetName val="Cong_ban_11yx1,23"/>
      <sheetName val="det_VP15"/>
      <sheetName val="det_hn15"/>
      <sheetName val="chi_Hieu15"/>
      <sheetName val="c_thoa15"/>
      <sheetName val="A_thanh_-_DL15"/>
      <sheetName val="A_Tuyen15"/>
      <sheetName val="A_Tien_-laphu15"/>
      <sheetName val="A_Thang-_laphu15"/>
      <sheetName val="A_Dong15"/>
      <sheetName val="27-7_NB15"/>
      <sheetName val="xn_515"/>
      <sheetName val="PKD_X2015"/>
      <sheetName val="da_giay_SG15"/>
      <sheetName val="dagiay_XK15"/>
      <sheetName val="DK_Dong_xuan15"/>
      <sheetName val="chu_Ton15"/>
      <sheetName val="minh_tri15"/>
      <sheetName val="viet_huy15"/>
      <sheetName val="thanh_ha15"/>
      <sheetName val="O_Su15"/>
      <sheetName val="A_Ha-DL15"/>
      <sheetName val="Vinh_oanh15"/>
      <sheetName val="chi_Thuy15"/>
      <sheetName val="chu_Hong15"/>
      <sheetName val="thuy-_may15"/>
      <sheetName val="vu_yen15"/>
      <sheetName val="OPERATING_HEAD15"/>
      <sheetName val="31_12_0115"/>
      <sheetName val="THU_T715"/>
      <sheetName val="CHI_T715"/>
      <sheetName val="THU_T615"/>
      <sheetName val="CHI_T615"/>
      <sheetName val="THU_T515"/>
      <sheetName val="CHI_T515"/>
      <sheetName val="THU_T415"/>
      <sheetName val="CHI_T415"/>
      <sheetName val="THU_T315"/>
      <sheetName val="CHI_T315"/>
      <sheetName val="THU_T215"/>
      <sheetName val="CHI_T215"/>
      <sheetName val="THU_T135"/>
      <sheetName val="CHI_T135"/>
      <sheetName val="CVden_ngoai_TCT_(1)18"/>
      <sheetName val="CV_den_ngoai_TCT_(2)18"/>
      <sheetName val="CV_den_ngoai_TCT_(3)18"/>
      <sheetName val="QDcua_TGD18"/>
      <sheetName val="QD_cua_HDQT18"/>
      <sheetName val="QD_cua_HDQT_(2)18"/>
      <sheetName val="CV_di_ngoai_tong18"/>
      <sheetName val="CV_di_ngoai_tong_(2)18"/>
      <sheetName val="To_trinh18"/>
      <sheetName val="Giao_nhiem_vu18"/>
      <sheetName val="QDcua_TGD_(2)18"/>
      <sheetName val="Thong_tu18"/>
      <sheetName val="CV_di_trong__tong18"/>
      <sheetName val="nghi_dinh-CP18"/>
      <sheetName val="CV_den_trong_tong18"/>
      <sheetName val="KHVt_18"/>
      <sheetName val="KHVt_XL18"/>
      <sheetName val="KHVt_XLT418"/>
      <sheetName val="T_K_H_T_T518"/>
      <sheetName val="T_K_T718"/>
      <sheetName val="TK_T618"/>
      <sheetName val="T_K_T518"/>
      <sheetName val="Bang_thong_ke_hang_ton18"/>
      <sheetName val="thong_ke_18"/>
      <sheetName val="T_KT0418"/>
      <sheetName val="lapdat_TB_18"/>
      <sheetName val="TNghiªm_TB_18"/>
      <sheetName val="VËt_liÖu18"/>
      <sheetName val="Lap_®at_®iÖn18"/>
      <sheetName val="TNghiÖm_VL18"/>
      <sheetName val="th_18"/>
      <sheetName val="tien_luong18"/>
      <sheetName val="142201-T1_18"/>
      <sheetName val="142201-T2-th_18"/>
      <sheetName val="142201-T3-th_18"/>
      <sheetName val="142201-T4-th__18"/>
      <sheetName val="Thep_be18"/>
      <sheetName val="Thep_than18"/>
      <sheetName val="Thep_xa_mu18"/>
      <sheetName val="Kluong_phu18"/>
      <sheetName val="Lan_can18"/>
      <sheetName val="Ho_lan18"/>
      <sheetName val="Coc_tieu18"/>
      <sheetName val="Bien_bao18"/>
      <sheetName val="Op_mai_27418"/>
      <sheetName val="Op_mai_27518"/>
      <sheetName val="Op_mai_27618"/>
      <sheetName val="Op_mai_27718"/>
      <sheetName val="Op_mai_27818"/>
      <sheetName val="Op_mai_27918"/>
      <sheetName val="Op_mai_28018"/>
      <sheetName val="Op_mai_28118"/>
      <sheetName val="Op_mai_28218"/>
      <sheetName val="Op_mai_28318"/>
      <sheetName val="Op_mai_28418"/>
      <sheetName val="Op_mai18"/>
      <sheetName val="Km274_-_Km27518"/>
      <sheetName val="Km275_-_Km27618"/>
      <sheetName val="Km276_-_Km27718"/>
      <sheetName val="Km277_-_Km278_18"/>
      <sheetName val="Km278_-_Km27918"/>
      <sheetName val="Km279_-_Km28018"/>
      <sheetName val="Km280_-_Km28118"/>
      <sheetName val="Km281_-_Km28218"/>
      <sheetName val="Km282_-_Km28318"/>
      <sheetName val="Km283_-_Km28418"/>
      <sheetName val="Km284_-_Km28518"/>
      <sheetName val="Tong_hop_Matduong18"/>
      <sheetName val="Cong_D7518"/>
      <sheetName val="Cong_D10018"/>
      <sheetName val="Cong_D15018"/>
      <sheetName val="Cong_2D15018"/>
      <sheetName val="Cong_ban_0,7x0,718"/>
      <sheetName val="Cong_ban_0,8x0,818"/>
      <sheetName val="Cong_ban_1x118"/>
      <sheetName val="Cong_ban_1x1,218"/>
      <sheetName val="Cong_ban_1,5x1,518"/>
      <sheetName val="Cong_ban_2x1,518"/>
      <sheetName val="Cong_ban_2x218"/>
      <sheetName val="Tong_hop18"/>
      <sheetName val="Tong_hop_(2)18"/>
      <sheetName val="Cong_cu18"/>
      <sheetName val="Cot_thep18"/>
      <sheetName val="Cong_tron_D7518"/>
      <sheetName val="Cong_tron_D10018"/>
      <sheetName val="Cong_tron_D15018"/>
      <sheetName val="Cong_tron_2D15018"/>
      <sheetName val="Cong_ban_1,0x1,018"/>
      <sheetName val="Cong_ban_1,0x1,218"/>
      <sheetName val="Cong_hop_1,5x1,518"/>
      <sheetName val="Cong_hop_2,0x1,518"/>
      <sheetName val="Cong_hop_2,0x2,018"/>
      <sheetName val="TK_11218"/>
      <sheetName val="TK_13118"/>
      <sheetName val="TK_14118"/>
      <sheetName val="TK_15318"/>
      <sheetName val="TK_21118"/>
      <sheetName val="TK_24218"/>
      <sheetName val="TK_33418"/>
      <sheetName val="TK_51118"/>
      <sheetName val="TK_51518"/>
      <sheetName val="TK_91118"/>
      <sheetName val="KQKD02-2_(2)18"/>
      <sheetName val="KQKD-2_(2)18"/>
      <sheetName val="KQKD_thu200418"/>
      <sheetName val="_t518"/>
      <sheetName val="t_418"/>
      <sheetName val="_t3_18"/>
      <sheetName val="_TH33118"/>
      <sheetName val="_Minh_ha18"/>
      <sheetName val="_Ha_Tay18"/>
      <sheetName val="_Vinhphuc18"/>
      <sheetName val="_Nbinh18"/>
      <sheetName val="_QVinh18"/>
      <sheetName val="_TW118"/>
      <sheetName val="DOANH_SO18"/>
      <sheetName val="BD-SINH_VIEN18"/>
      <sheetName val="VtuHaTheSauTBABenThuy1_(2)18"/>
      <sheetName val="Song_trai18"/>
      <sheetName val="Dinh+ha_nha18"/>
      <sheetName val="NG_k18"/>
      <sheetName val="T_so_thay_doi18"/>
      <sheetName val="b_THchitietDZCT18"/>
      <sheetName val="b_THchitietTBA18"/>
      <sheetName val="Khao_sat18"/>
      <sheetName val="TT_khao_sat18"/>
      <sheetName val="thkl_(2)18"/>
      <sheetName val="long_tec18"/>
      <sheetName val="phan_tich_DG18"/>
      <sheetName val="gia_vat_lieu18"/>
      <sheetName val="gia_xe_may18"/>
      <sheetName val="gia_nhan_cong18"/>
      <sheetName val="CDSL_(2)18"/>
      <sheetName val="F_ThanhTri18"/>
      <sheetName val="F_Gialam18"/>
      <sheetName val="TH_dam18"/>
      <sheetName val="SX_dam18"/>
      <sheetName val="LD_dam18"/>
      <sheetName val="Bang_gia_VL18"/>
      <sheetName val="Gia_NC18"/>
      <sheetName val="Gia_may18"/>
      <sheetName val="Trich_Ngang18"/>
      <sheetName val="Danh_sach_Rieng18"/>
      <sheetName val="Dia_Diem_Thuc_Tap18"/>
      <sheetName val="De_Tai_Thuc_Tap18"/>
      <sheetName val="Dancau-Q_Ninh18"/>
      <sheetName val="BaTrieu-L_son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HHVt_18"/>
      <sheetName val="Tay_ninh18"/>
      <sheetName val="A_Duc18"/>
      <sheetName val="giai_thich18"/>
      <sheetName val="DT_-_Ro18"/>
      <sheetName val="TH_-_Ro_18"/>
      <sheetName val="GDT_-_Ro18"/>
      <sheetName val="DT_-_TB18"/>
      <sheetName val="TH_-_TB18"/>
      <sheetName val="GDT_-_TB18"/>
      <sheetName val="DT_-_NT18"/>
      <sheetName val="TH_-_NT18"/>
      <sheetName val="GDT_-_NT18"/>
      <sheetName val="SCT_Cong_trinh18"/>
      <sheetName val="06-2003_(2)18"/>
      <sheetName val="CDPS_6tc18"/>
      <sheetName val="SCT_Nha_thau18"/>
      <sheetName val="socai2003_(6tc)dp18"/>
      <sheetName val="socai2003_(6tc)18"/>
      <sheetName val="CDPS_6tc_(2)18"/>
      <sheetName val="TH_du_toan_18"/>
      <sheetName val="Du_toan_18"/>
      <sheetName val="C_Tinh18"/>
      <sheetName val="CT_0317"/>
      <sheetName val="TH_0317"/>
      <sheetName val="Don_gia_CPM18"/>
      <sheetName val="Tong_Thieu_HD_cac_CT-200118"/>
      <sheetName val="VL_thieu_HD_-_200118"/>
      <sheetName val="Tong_thieu_HD_cac_CT_-_200218"/>
      <sheetName val="Lan_trai18"/>
      <sheetName val="Van_chuyen18"/>
      <sheetName val="HDong_VC18"/>
      <sheetName val="ThieuHD_nam_200118"/>
      <sheetName val="Bang_TH18"/>
      <sheetName val="Tong_Chinh18"/>
      <sheetName val="So_sanh18"/>
      <sheetName val="Xaylap_18"/>
      <sheetName val="Nhan_cong18"/>
      <sheetName val="_KQTH_quy_hoach_13517"/>
      <sheetName val="Bao_cao_KQTH_quy_hoach_13517"/>
      <sheetName val="Co~g_hop_1,5x1,518"/>
      <sheetName val="Tong_hop_xuat_kho_nvl17"/>
      <sheetName val="Xuat_kho17"/>
      <sheetName val="Tong_hop_so_lieu_tai_nhap_kho17"/>
      <sheetName val="tai_nhap_kho17"/>
      <sheetName val="Nhap_kho17"/>
      <sheetName val="Tong_ket_nhap_kho17"/>
      <sheetName val="Tong_ket17"/>
      <sheetName val="cac_ma_can_huy17"/>
      <sheetName val="Hang_hong17"/>
      <sheetName val="Tham_khao17"/>
      <sheetName val="hang_khong_co_packing17"/>
      <sheetName val="GIA_NUOC18"/>
      <sheetName val="GIA_DIEN_THOAI18"/>
      <sheetName val="GIA_DIEN18"/>
      <sheetName val="chiet_tinh_XD18"/>
      <sheetName val="Triet_T18"/>
      <sheetName val="Phan_tich_gia18"/>
      <sheetName val="pHAN_CONG18"/>
      <sheetName val="GIA_XD18"/>
      <sheetName val="Coc_618"/>
      <sheetName val="Deo_nai18"/>
      <sheetName val="CKD_than18"/>
      <sheetName val="CTT_Thong_nhat18"/>
      <sheetName val="CTT_Nui_beo18"/>
      <sheetName val="CTT_cao_son18"/>
      <sheetName val="CTT_Khe_cham18"/>
      <sheetName val="XNxlva_sxthanKCII18"/>
      <sheetName val="Cam_Y_ut_KC18"/>
      <sheetName val="CTxay_lap_mo_CP18"/>
      <sheetName val="CTdo_luong_GDSP18"/>
      <sheetName val="Dong_bac18"/>
      <sheetName val="Cac_cang_UT_mua_than_Dong_bac18"/>
      <sheetName val="cua_hang_vtu18"/>
      <sheetName val="Khach_hang_le_18"/>
      <sheetName val="nhat_ky_518"/>
      <sheetName val="cac_cong_ty_van_tai18"/>
      <sheetName val="[IBASE2_XLSѝTNHNoi18"/>
      <sheetName val="Thang_417"/>
      <sheetName val="BC_TH_CK_(2)18"/>
      <sheetName val="BC_TH_CK18"/>
      <sheetName val="BC6tT19_food18"/>
      <sheetName val="BC6tT18_-_Food18"/>
      <sheetName val="BCCK_418"/>
      <sheetName val="BCFood-_T1618"/>
      <sheetName val="BCFood-_T1518"/>
      <sheetName val="BCFood-_T1418"/>
      <sheetName val="BCFood-_T1318"/>
      <sheetName val="TH_CK218"/>
      <sheetName val="BC6tT52_(3)18"/>
      <sheetName val="BC6tT52_(2)18"/>
      <sheetName val="TCK_1218"/>
      <sheetName val="Tong_CK18"/>
      <sheetName val="T03_-_0318"/>
      <sheetName val="THL_T0318"/>
      <sheetName val="TTBC_T0318"/>
      <sheetName val="Luong_noi_Bo_-_T318"/>
      <sheetName val="Tong_hop_-_T318"/>
      <sheetName val="Thuong_Quy_318"/>
      <sheetName val="Phu_cap_trach_nhiem18"/>
      <sheetName val="Tuan_1_014"/>
      <sheetName val="Tuan_3_01_4"/>
      <sheetName val="Tuan_5_06_4"/>
      <sheetName val="Tuan_6_06__4"/>
      <sheetName val="Tuan_7_06_4"/>
      <sheetName val="Tuan_7_06__(2)4"/>
      <sheetName val="Tuan10,06_4"/>
      <sheetName val="Tuan11,06__4"/>
      <sheetName val="Bao_cao_DD_31_3_064"/>
      <sheetName val="Bao_cao_DD_30_4_064"/>
      <sheetName val="Bao_cao_DD_31_5_06_4"/>
      <sheetName val="Bao_cao_Quy_I-064"/>
      <sheetName val="Bao_cao_DD_30_6_064"/>
      <sheetName val="Bao_cao_DD_31_7_064"/>
      <sheetName val="Cong_ban_11yx1,24"/>
      <sheetName val="det_VP16"/>
      <sheetName val="det_hn16"/>
      <sheetName val="chi_Hieu16"/>
      <sheetName val="c_thoa16"/>
      <sheetName val="A_thanh_-_DL16"/>
      <sheetName val="A_Tuyen16"/>
      <sheetName val="A_Tien_-laphu16"/>
      <sheetName val="A_Thang-_laphu16"/>
      <sheetName val="A_Dong16"/>
      <sheetName val="27-7_NB16"/>
      <sheetName val="xn_516"/>
      <sheetName val="PKD_X2016"/>
      <sheetName val="da_giay_SG16"/>
      <sheetName val="dagiay_XK16"/>
      <sheetName val="DK_Dong_xuan16"/>
      <sheetName val="chu_Ton16"/>
      <sheetName val="minh_tri16"/>
      <sheetName val="viet_huy16"/>
      <sheetName val="thanh_ha16"/>
      <sheetName val="O_Su16"/>
      <sheetName val="A_Ha-DL16"/>
      <sheetName val="Vinh_oanh16"/>
      <sheetName val="chi_Thuy16"/>
      <sheetName val="chu_Hong16"/>
      <sheetName val="thuy-_may16"/>
      <sheetName val="vu_yen16"/>
      <sheetName val="Cong_hop_2,0ࡸ2,016"/>
      <sheetName val="OPERATING_HEAD16"/>
      <sheetName val="31_12_0116"/>
      <sheetName val="Sat_tron16"/>
      <sheetName val="THU_T716"/>
      <sheetName val="CHI_T716"/>
      <sheetName val="THU_T616"/>
      <sheetName val="CHI_T616"/>
      <sheetName val="THU_T516"/>
      <sheetName val="CHI_T516"/>
      <sheetName val="THU_T416"/>
      <sheetName val="CHI_T416"/>
      <sheetName val="THU_T316"/>
      <sheetName val="CHI_T316"/>
      <sheetName val="THU_T216"/>
      <sheetName val="CHI_T216"/>
      <sheetName val="THU_T136"/>
      <sheetName val="CHI_T136"/>
      <sheetName val="CVden_ngoai_TCT_(1)19"/>
      <sheetName val="CV_den_ngoai_TCT_(2)19"/>
      <sheetName val="CV_den_ngoai_TCT_(3)19"/>
      <sheetName val="QDcua_TGD19"/>
      <sheetName val="QD_cua_HDQT19"/>
      <sheetName val="QD_cua_HDQT_(2)19"/>
      <sheetName val="CV_di_ngoai_tong19"/>
      <sheetName val="CV_di_ngoai_tong_(2)19"/>
      <sheetName val="To_trinh19"/>
      <sheetName val="Giao_nhiem_vu19"/>
      <sheetName val="QDcua_TGD_(2)19"/>
      <sheetName val="Thong_tu19"/>
      <sheetName val="CV_di_trong__tong19"/>
      <sheetName val="nghi_dinh-CP19"/>
      <sheetName val="CV_den_trong_tong19"/>
      <sheetName val="KHVt_19"/>
      <sheetName val="KHVt_XL19"/>
      <sheetName val="KHVt_XLT419"/>
      <sheetName val="T_K_H_T_T519"/>
      <sheetName val="T_K_T719"/>
      <sheetName val="TK_T619"/>
      <sheetName val="T_K_T519"/>
      <sheetName val="Bang_thong_ke_hang_ton19"/>
      <sheetName val="thong_ke_19"/>
      <sheetName val="T_KT0419"/>
      <sheetName val="lapdat_TB_19"/>
      <sheetName val="TNghiªm_TB_19"/>
      <sheetName val="VËt_liÖu19"/>
      <sheetName val="Lap_®at_®iÖn19"/>
      <sheetName val="TNghiÖm_VL19"/>
      <sheetName val="th_19"/>
      <sheetName val="tien_luong19"/>
      <sheetName val="142201-T1_19"/>
      <sheetName val="142201-T2-th_19"/>
      <sheetName val="142201-T3-th_19"/>
      <sheetName val="142201-T4-th__19"/>
      <sheetName val="Thep_be19"/>
      <sheetName val="Thep_than19"/>
      <sheetName val="Thep_xa_mu19"/>
      <sheetName val="Kluong_phu19"/>
      <sheetName val="Lan_can19"/>
      <sheetName val="Ho_lan19"/>
      <sheetName val="Coc_tieu19"/>
      <sheetName val="Bien_bao19"/>
      <sheetName val="Op_mai_27419"/>
      <sheetName val="Op_mai_27519"/>
      <sheetName val="Op_mai_27619"/>
      <sheetName val="Op_mai_27719"/>
      <sheetName val="Op_mai_27819"/>
      <sheetName val="Op_mai_27919"/>
      <sheetName val="Op_mai_28019"/>
      <sheetName val="Op_mai_28119"/>
      <sheetName val="Op_mai_28219"/>
      <sheetName val="Op_mai_28319"/>
      <sheetName val="Op_mai_28419"/>
      <sheetName val="Op_mai19"/>
      <sheetName val="Km274_-_Km27519"/>
      <sheetName val="Km275_-_Km27619"/>
      <sheetName val="Km276_-_Km27719"/>
      <sheetName val="Km277_-_Km278_19"/>
      <sheetName val="Km278_-_Km27919"/>
      <sheetName val="Km279_-_Km28019"/>
      <sheetName val="Km280_-_Km28119"/>
      <sheetName val="Km281_-_Km28219"/>
      <sheetName val="Km282_-_Km28319"/>
      <sheetName val="Km283_-_Km28419"/>
      <sheetName val="Km284_-_Km28519"/>
      <sheetName val="Tong_hop_Matduong19"/>
      <sheetName val="Cong_D7519"/>
      <sheetName val="Cong_D10019"/>
      <sheetName val="Cong_D15019"/>
      <sheetName val="Cong_2D15019"/>
      <sheetName val="Cong_ban_0,7x0,719"/>
      <sheetName val="Cong_ban_0,8x0,819"/>
      <sheetName val="Cong_ban_1x119"/>
      <sheetName val="Cong_ban_1x1,219"/>
      <sheetName val="Cong_ban_1,5x1,519"/>
      <sheetName val="Cong_ban_2x1,519"/>
      <sheetName val="Cong_ban_2x219"/>
      <sheetName val="Tong_hop19"/>
      <sheetName val="Tong_hop_(2)19"/>
      <sheetName val="Cong_cu19"/>
      <sheetName val="Cot_thep19"/>
      <sheetName val="Cong_tron_D7519"/>
      <sheetName val="Cong_tron_D10019"/>
      <sheetName val="Cong_tron_D15019"/>
      <sheetName val="Cong_tron_2D15019"/>
      <sheetName val="Cong_ban_1,0x1,019"/>
      <sheetName val="Cong_ban_1,0x1,219"/>
      <sheetName val="Cong_hop_1,5x1,519"/>
      <sheetName val="Cong_hop_2,0x1,519"/>
      <sheetName val="Cong_hop_2,0x2,019"/>
      <sheetName val="TK_11219"/>
      <sheetName val="TK_13119"/>
      <sheetName val="TK_14119"/>
      <sheetName val="TK_15319"/>
      <sheetName val="TK_21119"/>
      <sheetName val="TK_24219"/>
      <sheetName val="TK_33419"/>
      <sheetName val="TK_51119"/>
      <sheetName val="TK_51519"/>
      <sheetName val="TK_91119"/>
      <sheetName val="KQKD02-2_(2)19"/>
      <sheetName val="KQKD-2_(2)19"/>
      <sheetName val="KQKD_thu200419"/>
      <sheetName val="_t519"/>
      <sheetName val="t_419"/>
      <sheetName val="_t3_19"/>
      <sheetName val="_TH33119"/>
      <sheetName val="_Minh_ha19"/>
      <sheetName val="_Ha_Tay19"/>
      <sheetName val="_Vinhphuc19"/>
      <sheetName val="_Nbinh19"/>
      <sheetName val="_QVinh19"/>
      <sheetName val="_TW119"/>
      <sheetName val="DOANH_SO19"/>
      <sheetName val="BD-SINH_VIEN19"/>
      <sheetName val="VtuHaTheSauTBABenThuy1_(2)19"/>
      <sheetName val="Song_trai19"/>
      <sheetName val="Dinh+ha_nha19"/>
      <sheetName val="NG_k19"/>
      <sheetName val="T_so_thay_doi19"/>
      <sheetName val="b_THchitietDZCT19"/>
      <sheetName val="b_THchitietTBA19"/>
      <sheetName val="Khao_sat19"/>
      <sheetName val="TT_khao_sat19"/>
      <sheetName val="thkl_(2)19"/>
      <sheetName val="long_tec19"/>
      <sheetName val="phan_tich_DG19"/>
      <sheetName val="gia_vat_lieu19"/>
      <sheetName val="gia_xe_may19"/>
      <sheetName val="gia_nhan_cong19"/>
      <sheetName val="CDSL_(2)19"/>
      <sheetName val="F_ThanhTri19"/>
      <sheetName val="F_Gialam19"/>
      <sheetName val="TH_dam19"/>
      <sheetName val="SX_dam19"/>
      <sheetName val="LD_dam19"/>
      <sheetName val="Bang_gia_VL19"/>
      <sheetName val="Gia_NC19"/>
      <sheetName val="Gia_may19"/>
      <sheetName val="Trich_Ngang19"/>
      <sheetName val="Danh_sach_Rieng19"/>
      <sheetName val="Dia_Diem_Thuc_Tap19"/>
      <sheetName val="De_Tai_Thuc_Tap19"/>
      <sheetName val="Dancau-Q_Ninh19"/>
      <sheetName val="BaTrieu-L_son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HHVt_19"/>
      <sheetName val="Tay_ninh19"/>
      <sheetName val="A_Duc19"/>
      <sheetName val="giai_thich19"/>
      <sheetName val="DT_-_Ro19"/>
      <sheetName val="TH_-_Ro_19"/>
      <sheetName val="GDT_-_Ro19"/>
      <sheetName val="DT_-_TB19"/>
      <sheetName val="TH_-_TB19"/>
      <sheetName val="GDT_-_TB19"/>
      <sheetName val="DT_-_NT19"/>
      <sheetName val="TH_-_NT19"/>
      <sheetName val="GDT_-_NT19"/>
      <sheetName val="SCT_Cong_trinh19"/>
      <sheetName val="06-2003_(2)19"/>
      <sheetName val="CDPS_6tc19"/>
      <sheetName val="SCT_Nha_thau19"/>
      <sheetName val="socai2003_(6tc)dp19"/>
      <sheetName val="socai2003_(6tc)19"/>
      <sheetName val="CDPS_6tc_(2)19"/>
      <sheetName val="TH_du_toan_19"/>
      <sheetName val="Du_toan_19"/>
      <sheetName val="C_Tinh19"/>
      <sheetName val="CT_0318"/>
      <sheetName val="TH_0318"/>
      <sheetName val="Don_gia_CPM19"/>
      <sheetName val="Tong_Thieu_HD_cac_CT-200119"/>
      <sheetName val="VL_thieu_HD_-_200119"/>
      <sheetName val="Tong_thieu_HD_cac_CT_-_200219"/>
      <sheetName val="Lan_trai19"/>
      <sheetName val="Van_chuyen19"/>
      <sheetName val="HDong_VC19"/>
      <sheetName val="ThieuHD_nam_200119"/>
      <sheetName val="Bang_TH19"/>
      <sheetName val="Tong_Chinh19"/>
      <sheetName val="So_sanh19"/>
      <sheetName val="Xaylap_19"/>
      <sheetName val="Nhan_cong19"/>
      <sheetName val="_KQTH_quy_hoach_13518"/>
      <sheetName val="Bao_cao_KQTH_quy_hoach_13518"/>
      <sheetName val="Co~g_hop_1,5x1,519"/>
      <sheetName val="Tong_hop_xuat_kho_nvl18"/>
      <sheetName val="Xuat_kho18"/>
      <sheetName val="Tong_hop_so_lieu_tai_nhap_kho18"/>
      <sheetName val="tai_nhap_kho18"/>
      <sheetName val="Nhap_kho18"/>
      <sheetName val="Tong_ket_nhap_kho18"/>
      <sheetName val="Tong_ket18"/>
      <sheetName val="cac_ma_can_huy18"/>
      <sheetName val="Hang_hong18"/>
      <sheetName val="Tham_khao18"/>
      <sheetName val="hang_khong_co_packing18"/>
      <sheetName val="GIA_NUOC19"/>
      <sheetName val="GIA_DIEN_THOAI19"/>
      <sheetName val="GIA_DIEN19"/>
      <sheetName val="chiet_tinh_XD19"/>
      <sheetName val="Triet_T19"/>
      <sheetName val="Phan_tich_gia19"/>
      <sheetName val="pHAN_CONG19"/>
      <sheetName val="GIA_XD19"/>
      <sheetName val="Coc_619"/>
      <sheetName val="Deo_nai19"/>
      <sheetName val="CKD_than19"/>
      <sheetName val="CTT_Thong_nhat19"/>
      <sheetName val="CTT_Nui_beo19"/>
      <sheetName val="CTT_cao_son19"/>
      <sheetName val="CTT_Khe_cham19"/>
      <sheetName val="XNxlva_sxthanKCII19"/>
      <sheetName val="Cam_Y_ut_KC19"/>
      <sheetName val="CTxay_lap_mo_CP19"/>
      <sheetName val="CTdo_luong_GDSP19"/>
      <sheetName val="Dong_bac19"/>
      <sheetName val="Cac_cang_UT_mua_than_Dong_bac19"/>
      <sheetName val="cua_hang_vtu19"/>
      <sheetName val="Khach_hang_le_19"/>
      <sheetName val="nhat_ky_519"/>
      <sheetName val="cac_cong_ty_van_tai19"/>
      <sheetName val="[IBASE2_XLSѝTNHNoi19"/>
      <sheetName val="Thang_418"/>
      <sheetName val="BC_TH_CK_(2)19"/>
      <sheetName val="BC_TH_CK19"/>
      <sheetName val="BC6tT19_food19"/>
      <sheetName val="BC6tT18_-_Food19"/>
      <sheetName val="BCCK_419"/>
      <sheetName val="BCFood-_T1619"/>
      <sheetName val="BCFood-_T1519"/>
      <sheetName val="BCFood-_T1419"/>
      <sheetName val="BCFood-_T1319"/>
      <sheetName val="TH_CK219"/>
      <sheetName val="BC6tT52_(3)19"/>
      <sheetName val="BC6tT52_(2)19"/>
      <sheetName val="TCK_1219"/>
      <sheetName val="Tong_CK19"/>
      <sheetName val="T03_-_0319"/>
      <sheetName val="THL_T0319"/>
      <sheetName val="TTBC_T0319"/>
      <sheetName val="Luong_noi_Bo_-_T319"/>
      <sheetName val="Tong_hop_-_T319"/>
      <sheetName val="Thuong_Quy_319"/>
      <sheetName val="Phu_cap_trach_nhiem19"/>
      <sheetName val="Co_quan_TCT18"/>
      <sheetName val="BOT_(PA_chon)18"/>
      <sheetName val="Yaly_&amp;_Ri_Ninh18"/>
      <sheetName val="Thuy_dien_Na_Loi18"/>
      <sheetName val="bang_so_sanh_tong_hop18"/>
      <sheetName val="bang_so_sanh_tong_hop_(ty_le)18"/>
      <sheetName val="thu_nhap_binh_quan_(2)18"/>
      <sheetName val="dang_huong18"/>
      <sheetName val="phuong_an_118"/>
      <sheetName val="phuong_an_1_(2)18"/>
      <sheetName val="phuong_an218"/>
      <sheetName val="tong_hop_BQ18"/>
      <sheetName val="tong_hop_BQ-118"/>
      <sheetName val="phuong_an_chon18"/>
      <sheetName val="bang_so_sanh_tong_hop_(_PA_ch17"/>
      <sheetName val="dang_ap_dung17"/>
      <sheetName val="bang_tong_hop_(dang_huong)17"/>
      <sheetName val="THT_nam_0417"/>
      <sheetName val="CV_di_trong__dong18"/>
      <sheetName val="ql_(2)17"/>
      <sheetName val="Heso_3-2004_(3)17"/>
      <sheetName val="Luong_(2)17"/>
      <sheetName val="heso_T317"/>
      <sheetName val="heso_T417"/>
      <sheetName val="heso_T517"/>
      <sheetName val="Heso_T617"/>
      <sheetName val="Heso_T717"/>
      <sheetName val="Heso_T817"/>
      <sheetName val="Heso_T917"/>
      <sheetName val="Heso_2-200417"/>
      <sheetName val="Heso_3-200417"/>
      <sheetName val="Heso_3-2004_(2)17"/>
      <sheetName val="tô_rôiDY17"/>
      <sheetName val="Nhap_lieu18"/>
      <sheetName val="Tien_dien17"/>
      <sheetName val="Thue_GTGT17"/>
      <sheetName val="bcth_05-0417"/>
      <sheetName val="baocao_05-0417"/>
      <sheetName val="nhan_su17"/>
      <sheetName val="luong_cty17"/>
      <sheetName val="TK__TK17"/>
      <sheetName val="THANG7_17"/>
      <sheetName val="THANG_1117"/>
      <sheetName val="THANG_1217"/>
      <sheetName val="Tuan_1_015"/>
      <sheetName val="Tuan_3_01_5"/>
      <sheetName val="Tuan_5_06_5"/>
      <sheetName val="Tuan_6_06__5"/>
      <sheetName val="Tuan_7_06_5"/>
      <sheetName val="Tuan_7_06__(2)5"/>
      <sheetName val="Tuan10,06_5"/>
      <sheetName val="Tuan11,06__5"/>
      <sheetName val="Bao_cao_DD_31_3_065"/>
      <sheetName val="Bao_cao_DD_30_4_065"/>
      <sheetName val="Bao_cao_DD_31_5_06_5"/>
      <sheetName val="Bao_cao_Quy_I-065"/>
      <sheetName val="Bao_cao_DD_30_6_065"/>
      <sheetName val="Bao_cao_DD_31_7_065"/>
      <sheetName val="Cong_ban_11yx1,25"/>
      <sheetName val="Luu_goc17"/>
      <sheetName val="km22+93_86-km22+121_8617"/>
      <sheetName val="km22+177_14-km22+205_6417"/>
      <sheetName val="Bang_20-2517"/>
      <sheetName val="km22+267_96-km22+283_9617"/>
      <sheetName val="km22+304_31-km22+344_3117"/>
      <sheetName val="km22+460_92-km22+614_5717"/>
      <sheetName val="km22+671_78-km22+713_3217"/>
      <sheetName val="Dinh_ha_nha17"/>
      <sheetName val="_tuanM17"/>
      <sheetName val="[IBASE2_XLS_Tong_hop_Matduong17"/>
      <sheetName val="THU_T1217"/>
      <sheetName val="CHI_T1217"/>
      <sheetName val="THU_T1117"/>
      <sheetName val="CHI_T1117"/>
      <sheetName val="THU_T1017"/>
      <sheetName val="CHI_T1017"/>
      <sheetName val="THU_T917"/>
      <sheetName val="CHI_T917"/>
      <sheetName val="THU_T817"/>
      <sheetName val="CHI_T817"/>
      <sheetName val="BC§_200117"/>
      <sheetName val="BBC§_200217"/>
      <sheetName val="TSC§_200117"/>
      <sheetName val="TSc®_200217"/>
      <sheetName val="BaTrieu-L_con17"/>
      <sheetName val="EDT_-_Ro17"/>
      <sheetName val="KHVô_XL17"/>
      <sheetName val="TD_khao_sat17"/>
      <sheetName val="chi_phi_cap_tien17"/>
      <sheetName val="[IBASE2_XLS}BHXH17"/>
      <sheetName val="chuong_phu17"/>
      <sheetName val="phuong_aL_117"/>
      <sheetName val="[IBASE2_XLS䁝BC6tT1717"/>
      <sheetName val="Khac_DP17"/>
      <sheetName val="Khoi_than_17"/>
      <sheetName val="De_Tai_Vhuc_Tap17"/>
      <sheetName val="02_117"/>
      <sheetName val="2_117"/>
      <sheetName val="2_317"/>
      <sheetName val="02_317"/>
      <sheetName val="B_0117"/>
      <sheetName val="B_0317"/>
      <sheetName val="D_1317"/>
      <sheetName val="det_VP17"/>
      <sheetName val="det_hn17"/>
      <sheetName val="chi_Hieu17"/>
      <sheetName val="c_thoa17"/>
      <sheetName val="A_thanh_-_DL17"/>
      <sheetName val="A_Tuyen17"/>
      <sheetName val="A_Tien_-laphu17"/>
      <sheetName val="A_Thang-_laphu17"/>
      <sheetName val="A_Dong17"/>
      <sheetName val="27-7_NB17"/>
      <sheetName val="xn_517"/>
      <sheetName val="PKD_X2017"/>
      <sheetName val="da_giay_SG17"/>
      <sheetName val="dagiay_XK17"/>
      <sheetName val="DK_Dong_xuan17"/>
      <sheetName val="chu_Ton17"/>
      <sheetName val="minh_tri17"/>
      <sheetName val="viet_huy17"/>
      <sheetName val="thanh_ha17"/>
      <sheetName val="O_Su17"/>
      <sheetName val="A_Ha-DL17"/>
      <sheetName val="Vinh_oanh17"/>
      <sheetName val="chi_Thuy17"/>
      <sheetName val="chu_Hong17"/>
      <sheetName val="thuy-_may17"/>
      <sheetName val="vu_yen17"/>
      <sheetName val="[IBASE2_XLS?TNHNoi17"/>
      <sheetName val="HD_CTrinh117"/>
      <sheetName val="HD_benA17"/>
      <sheetName val="Theodoi_HD17"/>
      <sheetName val="Theodoi_HD_(2)17"/>
      <sheetName val="_GT_CPhi_tung_dot17"/>
      <sheetName val="Cong_hop_2,0ࡸ2,017"/>
      <sheetName val="OPERATING_HEAD17"/>
      <sheetName val="31_12_0117"/>
      <sheetName val="Sat_tron17"/>
      <sheetName val="Bang_can_doi_17"/>
      <sheetName val="Tinh_hinh_cat_lang17"/>
      <sheetName val="Tinh_hinh_SX_phu17"/>
      <sheetName val="Tinh_hinh_do_xop17"/>
      <sheetName val="THU_T717"/>
      <sheetName val="CHI_T717"/>
      <sheetName val="THU_T617"/>
      <sheetName val="CHI_T617"/>
      <sheetName val="THU_T517"/>
      <sheetName val="CHI_T517"/>
      <sheetName val="THU_T417"/>
      <sheetName val="CHI_T417"/>
      <sheetName val="THU_T317"/>
      <sheetName val="CHI_T317"/>
      <sheetName val="THU_T217"/>
      <sheetName val="CHI_T217"/>
      <sheetName val="THU_T137"/>
      <sheetName val="CHI_T137"/>
      <sheetName val="_IBASE2_XLSѝTNHNoi17"/>
      <sheetName val="_IBASE2_XLS䁝BC6tT1716"/>
      <sheetName val="_IBASE2_XLS}BHXH16"/>
      <sheetName val="_IBASE2_XLS_Tong_hop_Matduong16"/>
      <sheetName val="BTHDT_TBA_16"/>
      <sheetName val="(9_30)_IP16"/>
      <sheetName val="_IBASE2_XLSѝTNHNoi16"/>
      <sheetName val="_IBASE2_XLS䁝BC6tT1715"/>
      <sheetName val="_IBASE2_XLS}BHXH15"/>
      <sheetName val="_IBASE2_XLS_Tong_hop_Matduong15"/>
      <sheetName val="BTHDT_TBA_15"/>
      <sheetName val="_IBASE2_XLSѝTNHNoi18"/>
      <sheetName val="_IBASE2_XLS䁝BC6tT1717"/>
      <sheetName val="_IBASE2_XLS}BHXH17"/>
      <sheetName val="_IBASE2_XLS_Tong_hop_Matduong17"/>
      <sheetName val="BTHDT_TBA_17"/>
      <sheetName val="(9_30)_IP17"/>
      <sheetName val="CVden_ngoai_TCT_(1)20"/>
      <sheetName val="CV_den_ngoai_TCT_(2)20"/>
      <sheetName val="CV_den_ngoai_TCT_(3)20"/>
      <sheetName val="QDcua_TGD20"/>
      <sheetName val="QD_cua_HDQT20"/>
      <sheetName val="QD_cua_HDQT_(2)20"/>
      <sheetName val="CV_di_ngoai_tong20"/>
      <sheetName val="CV_di_ngoai_tong_(2)20"/>
      <sheetName val="To_trinh20"/>
      <sheetName val="Giao_nhiem_vu20"/>
      <sheetName val="QDcua_TGD_(2)20"/>
      <sheetName val="Thong_tu20"/>
      <sheetName val="CV_di_trong__tong20"/>
      <sheetName val="nghi_dinh-CP20"/>
      <sheetName val="CV_den_trong_tong20"/>
      <sheetName val="KHVt_20"/>
      <sheetName val="KHVt_XL20"/>
      <sheetName val="KHVt_XLT420"/>
      <sheetName val="T_K_H_T_T520"/>
      <sheetName val="T_K_T720"/>
      <sheetName val="TK_T620"/>
      <sheetName val="T_K_T520"/>
      <sheetName val="Bang_thong_ke_hang_ton20"/>
      <sheetName val="thong_ke_20"/>
      <sheetName val="T_KT0420"/>
      <sheetName val="lapdat_TB_20"/>
      <sheetName val="TNghiªm_TB_20"/>
      <sheetName val="VËt_liÖu20"/>
      <sheetName val="Lap_®at_®iÖn20"/>
      <sheetName val="TNghiÖm_VL20"/>
      <sheetName val="th_20"/>
      <sheetName val="tien_luong20"/>
      <sheetName val="142201-T1_20"/>
      <sheetName val="142201-T2-th_20"/>
      <sheetName val="142201-T3-th_20"/>
      <sheetName val="142201-T4-th__20"/>
      <sheetName val="Thep_be20"/>
      <sheetName val="Thep_than20"/>
      <sheetName val="Thep_xa_mu20"/>
      <sheetName val="Kluong_phu20"/>
      <sheetName val="Lan_can20"/>
      <sheetName val="Ho_lan20"/>
      <sheetName val="Coc_tieu20"/>
      <sheetName val="Bien_bao20"/>
      <sheetName val="Op_mai_27420"/>
      <sheetName val="Op_mai_27520"/>
      <sheetName val="Op_mai_27620"/>
      <sheetName val="Op_mai_27720"/>
      <sheetName val="Op_mai_27820"/>
      <sheetName val="Op_mai_27920"/>
      <sheetName val="Op_mai_28020"/>
      <sheetName val="Op_mai_28120"/>
      <sheetName val="Op_mai_28220"/>
      <sheetName val="Op_mai_28320"/>
      <sheetName val="Op_mai_28420"/>
      <sheetName val="Op_mai20"/>
      <sheetName val="Km274_-_Km27520"/>
      <sheetName val="Km275_-_Km27620"/>
      <sheetName val="Km276_-_Km27720"/>
      <sheetName val="Km277_-_Km278_20"/>
      <sheetName val="Km278_-_Km27920"/>
      <sheetName val="Km279_-_Km28020"/>
      <sheetName val="Km280_-_Km28120"/>
      <sheetName val="Km281_-_Km28220"/>
      <sheetName val="Km282_-_Km28320"/>
      <sheetName val="Km283_-_Km28420"/>
      <sheetName val="Km284_-_Km28520"/>
      <sheetName val="Tong_hop_Matduong20"/>
      <sheetName val="Cong_D7520"/>
      <sheetName val="Cong_D10020"/>
      <sheetName val="Cong_D15020"/>
      <sheetName val="Cong_2D15020"/>
      <sheetName val="Cong_ban_0,7x0,720"/>
      <sheetName val="Cong_ban_0,8x0,820"/>
      <sheetName val="Cong_ban_1x120"/>
      <sheetName val="Cong_ban_1x1,220"/>
      <sheetName val="Cong_ban_1,5x1,520"/>
      <sheetName val="Cong_ban_2x1,520"/>
      <sheetName val="Cong_ban_2x220"/>
      <sheetName val="Tong_hop20"/>
      <sheetName val="Tong_hop_(2)20"/>
      <sheetName val="Cong_cu20"/>
      <sheetName val="Cot_thep20"/>
      <sheetName val="Cong_tron_D7520"/>
      <sheetName val="Cong_tron_D10020"/>
      <sheetName val="Cong_tron_D15020"/>
      <sheetName val="Cong_tron_2D15020"/>
      <sheetName val="Cong_ban_1,0x1,020"/>
      <sheetName val="Cong_ban_1,0x1,220"/>
      <sheetName val="Cong_hop_1,5x1,520"/>
      <sheetName val="Cong_hop_2,0x1,520"/>
      <sheetName val="Cong_hop_2,0x2,020"/>
      <sheetName val="TK_11220"/>
      <sheetName val="TK_13120"/>
      <sheetName val="TK_14120"/>
      <sheetName val="TK_15320"/>
      <sheetName val="TK_21120"/>
      <sheetName val="TK_24220"/>
      <sheetName val="TK_33420"/>
      <sheetName val="TK_51120"/>
      <sheetName val="TK_51520"/>
      <sheetName val="TK_91120"/>
      <sheetName val="KQKD02-2_(2)20"/>
      <sheetName val="KQKD-2_(2)20"/>
      <sheetName val="KQKD_thu200420"/>
      <sheetName val="_t520"/>
      <sheetName val="t_420"/>
      <sheetName val="_t3_20"/>
      <sheetName val="_TH33120"/>
      <sheetName val="_Minh_ha20"/>
      <sheetName val="_Ha_Tay20"/>
      <sheetName val="_Vinhphuc20"/>
      <sheetName val="_Nbinh20"/>
      <sheetName val="_QVinh20"/>
      <sheetName val="_TW120"/>
      <sheetName val="DOANH_SO20"/>
      <sheetName val="BD-SINH_VIEN20"/>
      <sheetName val="VtuHaTheSauTBABenThuy1_(2)20"/>
      <sheetName val="Song_trai20"/>
      <sheetName val="Dinh+ha_nha20"/>
      <sheetName val="NG_k20"/>
      <sheetName val="T_so_thay_doi20"/>
      <sheetName val="b_THchitietDZCT20"/>
      <sheetName val="b_THchitietTBA20"/>
      <sheetName val="Khao_sat20"/>
      <sheetName val="TT_khao_sat20"/>
      <sheetName val="thkl_(2)20"/>
      <sheetName val="long_tec20"/>
      <sheetName val="phan_tich_DG20"/>
      <sheetName val="gia_vat_lieu20"/>
      <sheetName val="gia_xe_may20"/>
      <sheetName val="gia_nhan_cong20"/>
      <sheetName val="CDSL_(2)20"/>
      <sheetName val="F_ThanhTri20"/>
      <sheetName val="F_Gialam20"/>
      <sheetName val="TH_dam20"/>
      <sheetName val="SX_dam20"/>
      <sheetName val="LD_dam20"/>
      <sheetName val="Bang_gia_VL20"/>
      <sheetName val="Gia_NC20"/>
      <sheetName val="Gia_may20"/>
      <sheetName val="Trich_Ngang20"/>
      <sheetName val="Danh_sach_Rieng20"/>
      <sheetName val="Dia_Diem_Thuc_Tap20"/>
      <sheetName val="De_Tai_Thuc_Tap20"/>
      <sheetName val="Dancau-Q_Ninh20"/>
      <sheetName val="BaTrieu-L_son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HHVt_20"/>
      <sheetName val="Tay_ninh20"/>
      <sheetName val="A_Duc20"/>
      <sheetName val="giai_thich20"/>
      <sheetName val="DT_-_Ro20"/>
      <sheetName val="TH_-_Ro_20"/>
      <sheetName val="GDT_-_Ro20"/>
      <sheetName val="DT_-_TB20"/>
      <sheetName val="TH_-_TB20"/>
      <sheetName val="GDT_-_TB20"/>
      <sheetName val="DT_-_NT20"/>
      <sheetName val="TH_-_NT20"/>
      <sheetName val="GDT_-_NT20"/>
      <sheetName val="SCT_Cong_trinh20"/>
      <sheetName val="06-2003_(2)20"/>
      <sheetName val="CDPS_6tc20"/>
      <sheetName val="SCT_Nha_thau20"/>
      <sheetName val="socai2003_(6tc)dp20"/>
      <sheetName val="socai2003_(6tc)20"/>
      <sheetName val="CDPS_6tc_(2)20"/>
      <sheetName val="TH_du_toan_20"/>
      <sheetName val="Du_toan_20"/>
      <sheetName val="C_Tinh20"/>
      <sheetName val="CT_0319"/>
      <sheetName val="TH_0319"/>
      <sheetName val="Don_gia_CPM20"/>
      <sheetName val="Tong_Thieu_HD_cac_CT-200120"/>
      <sheetName val="VL_thieu_HD_-_200120"/>
      <sheetName val="Tong_thieu_HD_cac_CT_-_200220"/>
      <sheetName val="Lan_trai20"/>
      <sheetName val="Van_chuyen20"/>
      <sheetName val="HDong_VC20"/>
      <sheetName val="ThieuHD_nam_200120"/>
      <sheetName val="Bang_TH20"/>
      <sheetName val="Tong_Chinh20"/>
      <sheetName val="So_sanh20"/>
      <sheetName val="Xaylap_20"/>
      <sheetName val="Nhan_cong20"/>
      <sheetName val="_KQTH_quy_hoach_13519"/>
      <sheetName val="Bao_cao_KQTH_quy_hoach_13519"/>
      <sheetName val="Co~g_hop_1,5x1,520"/>
      <sheetName val="Tong_hop_xuat_kho_nvl19"/>
      <sheetName val="Xuat_kho19"/>
      <sheetName val="Tong_hop_so_lieu_tai_nhap_kho19"/>
      <sheetName val="tai_nhap_kho19"/>
      <sheetName val="Nhap_kho19"/>
      <sheetName val="Tong_ket_nhap_kho19"/>
      <sheetName val="Tong_ket19"/>
      <sheetName val="cac_ma_can_huy19"/>
      <sheetName val="Hang_hong19"/>
      <sheetName val="Tham_khao19"/>
      <sheetName val="hang_khong_co_packing19"/>
      <sheetName val="GIA_NUOC20"/>
      <sheetName val="GIA_DIEN_THOAI20"/>
      <sheetName val="GIA_DIEN20"/>
      <sheetName val="chiet_tinh_XD20"/>
      <sheetName val="Triet_T20"/>
      <sheetName val="Phan_tich_gia20"/>
      <sheetName val="pHAN_CONG20"/>
      <sheetName val="GIA_XD20"/>
      <sheetName val="Coc_620"/>
      <sheetName val="Deo_nai20"/>
      <sheetName val="CKD_than20"/>
      <sheetName val="CTT_Thong_nhat20"/>
      <sheetName val="CTT_Nui_beo20"/>
      <sheetName val="CTT_cao_son20"/>
      <sheetName val="CTT_Khe_cham20"/>
      <sheetName val="XNxlva_sxthanKCII20"/>
      <sheetName val="Cam_Y_ut_KC20"/>
      <sheetName val="CTxay_lap_mo_CP20"/>
      <sheetName val="CTdo_luong_GDSP20"/>
      <sheetName val="Dong_bac20"/>
      <sheetName val="Cac_cang_UT_mua_than_Dong_bac20"/>
      <sheetName val="cua_hang_vtu20"/>
      <sheetName val="Khach_hang_le_20"/>
      <sheetName val="nhat_ky_520"/>
      <sheetName val="cac_cong_ty_van_tai20"/>
      <sheetName val="[IBASE2_XLSѝTNHNoi20"/>
      <sheetName val="Thang_419"/>
      <sheetName val="BC_TH_CK_(2)20"/>
      <sheetName val="BC_TH_CK20"/>
      <sheetName val="BC6tT19_food20"/>
      <sheetName val="BC6tT18_-_Food20"/>
      <sheetName val="BCCK_420"/>
      <sheetName val="BCFood-_T1620"/>
      <sheetName val="BCFood-_T1520"/>
      <sheetName val="BCFood-_T1420"/>
      <sheetName val="BCFood-_T1320"/>
      <sheetName val="TH_CK220"/>
      <sheetName val="BC6tT52_(3)20"/>
      <sheetName val="BC6tT52_(2)20"/>
      <sheetName val="TCK_1220"/>
      <sheetName val="Tong_CK20"/>
      <sheetName val="T03_-_0320"/>
      <sheetName val="THL_T0320"/>
      <sheetName val="TTBC_T0320"/>
      <sheetName val="Luong_noi_Bo_-_T320"/>
      <sheetName val="Tong_hop_-_T320"/>
      <sheetName val="Thuong_Quy_320"/>
      <sheetName val="Phu_cap_trach_nhiem20"/>
      <sheetName val="Co_quan_TCT19"/>
      <sheetName val="BOT_(PA_chon)19"/>
      <sheetName val="Yaly_&amp;_Ri_Ninh19"/>
      <sheetName val="Thuy_dien_Na_Loi19"/>
      <sheetName val="bang_so_sanh_tong_hop19"/>
      <sheetName val="bang_so_sanh_tong_hop_(ty_le)19"/>
      <sheetName val="thu_nhap_binh_quan_(2)19"/>
      <sheetName val="dang_huong19"/>
      <sheetName val="phuong_an_119"/>
      <sheetName val="phuong_an_1_(2)19"/>
      <sheetName val="phuong_an219"/>
      <sheetName val="tong_hop_BQ19"/>
      <sheetName val="tong_hop_BQ-119"/>
      <sheetName val="phuong_an_chon19"/>
      <sheetName val="bang_so_sanh_tong_hop_(_PA_ch18"/>
      <sheetName val="dang_ap_dung18"/>
      <sheetName val="bang_tong_hop_(dang_huong)18"/>
      <sheetName val="THT_nam_0418"/>
      <sheetName val="CV_di_trong__dong19"/>
      <sheetName val="ql_(2)18"/>
      <sheetName val="Heso_3-2004_(3)18"/>
      <sheetName val="Luong_(2)18"/>
      <sheetName val="heso_T318"/>
      <sheetName val="heso_T418"/>
      <sheetName val="heso_T518"/>
      <sheetName val="Heso_T618"/>
      <sheetName val="Heso_T718"/>
      <sheetName val="Heso_T818"/>
      <sheetName val="Heso_T918"/>
      <sheetName val="Heso_2-200418"/>
      <sheetName val="Heso_3-200418"/>
      <sheetName val="Heso_3-2004_(2)18"/>
      <sheetName val="tô_rôiDY18"/>
      <sheetName val="Nhap_lieu19"/>
      <sheetName val="Tien_dien18"/>
      <sheetName val="Thue_GTGT18"/>
      <sheetName val="bcth_05-0418"/>
      <sheetName val="baocao_05-0418"/>
      <sheetName val="nhan_su18"/>
      <sheetName val="luong_cty18"/>
      <sheetName val="TK__TK18"/>
      <sheetName val="THANG7_18"/>
      <sheetName val="THANG_1118"/>
      <sheetName val="THANG_1218"/>
      <sheetName val="Tuan_1_016"/>
      <sheetName val="Tuan_3_01_6"/>
      <sheetName val="Tuan_5_06_6"/>
      <sheetName val="Tuan_6_06__6"/>
      <sheetName val="Tuan_7_06_6"/>
      <sheetName val="Tuan_7_06__(2)6"/>
      <sheetName val="Tuan10,06_6"/>
      <sheetName val="Tuan11,06__6"/>
      <sheetName val="Bao_cao_DD_31_3_066"/>
      <sheetName val="Bao_cao_DD_30_4_066"/>
      <sheetName val="Bao_cao_DD_31_5_06_6"/>
      <sheetName val="Bao_cao_Quy_I-066"/>
      <sheetName val="Bao_cao_DD_30_6_066"/>
      <sheetName val="Bao_cao_DD_31_7_066"/>
      <sheetName val="Cong_ban_11yx1,26"/>
      <sheetName val="Luu_goc18"/>
      <sheetName val="km22+93_86-km22+121_8618"/>
      <sheetName val="km22+177_14-km22+205_6418"/>
      <sheetName val="Bang_20-2518"/>
      <sheetName val="km22+267_96-km22+283_9618"/>
      <sheetName val="km22+304_31-km22+344_3118"/>
      <sheetName val="km22+460_92-km22+614_5718"/>
      <sheetName val="km22+671_78-km22+713_3218"/>
      <sheetName val="Dinh_ha_nha18"/>
      <sheetName val="_tuanM18"/>
      <sheetName val="[IBASE2_XLS_Tong_hop_Matduong18"/>
      <sheetName val="THU_T1218"/>
      <sheetName val="CHI_T1218"/>
      <sheetName val="THU_T1118"/>
      <sheetName val="CHI_T1118"/>
      <sheetName val="THU_T1018"/>
      <sheetName val="CHI_T1018"/>
      <sheetName val="THU_T918"/>
      <sheetName val="CHI_T918"/>
      <sheetName val="THU_T818"/>
      <sheetName val="CHI_T818"/>
      <sheetName val="BC§_200118"/>
      <sheetName val="BBC§_200218"/>
      <sheetName val="TSC§_200118"/>
      <sheetName val="TSc®_200218"/>
      <sheetName val="BaTrieu-L_con18"/>
      <sheetName val="EDT_-_Ro18"/>
      <sheetName val="KHVô_XL18"/>
      <sheetName val="TD_khao_sat18"/>
      <sheetName val="chi_phi_cap_tien18"/>
      <sheetName val="[IBASE2_XLS}BHXH18"/>
      <sheetName val="chuong_phu18"/>
      <sheetName val="phuong_aL_118"/>
      <sheetName val="[IBASE2_XLS䁝BC6tT1718"/>
      <sheetName val="Khac_DP18"/>
      <sheetName val="Khoi_than_18"/>
      <sheetName val="De_Tai_Vhuc_Tap18"/>
      <sheetName val="02_118"/>
      <sheetName val="2_118"/>
      <sheetName val="2_318"/>
      <sheetName val="02_318"/>
      <sheetName val="B_0118"/>
      <sheetName val="B_0318"/>
      <sheetName val="D_1318"/>
      <sheetName val="det_VP18"/>
      <sheetName val="det_hn18"/>
      <sheetName val="chi_Hieu18"/>
      <sheetName val="c_thoa18"/>
      <sheetName val="A_thanh_-_DL18"/>
      <sheetName val="A_Tuyen18"/>
      <sheetName val="A_Tien_-laphu18"/>
      <sheetName val="A_Thang-_laphu18"/>
      <sheetName val="A_Dong18"/>
      <sheetName val="27-7_NB18"/>
      <sheetName val="xn_518"/>
      <sheetName val="PKD_X2018"/>
      <sheetName val="da_giay_SG18"/>
      <sheetName val="dagiay_XK18"/>
      <sheetName val="DK_Dong_xuan18"/>
      <sheetName val="chu_Ton18"/>
      <sheetName val="minh_tri18"/>
      <sheetName val="viet_huy18"/>
      <sheetName val="thanh_ha18"/>
      <sheetName val="O_Su18"/>
      <sheetName val="A_Ha-DL18"/>
      <sheetName val="Vinh_oanh18"/>
      <sheetName val="chi_Thuy18"/>
      <sheetName val="chu_Hong18"/>
      <sheetName val="thuy-_may18"/>
      <sheetName val="vu_yen18"/>
      <sheetName val="[IBASE2_XLS?TNHNoi18"/>
      <sheetName val="HD_CTrinh118"/>
      <sheetName val="HD_benA18"/>
      <sheetName val="Theodoi_HD18"/>
      <sheetName val="Theodoi_HD_(2)18"/>
      <sheetName val="_GT_CPhi_tung_dot18"/>
      <sheetName val="Cong_hop_2,0ࡸ2,018"/>
      <sheetName val="OPERATING_HEAD18"/>
      <sheetName val="31_12_0118"/>
      <sheetName val="Sat_tron18"/>
      <sheetName val="Bang_can_doi_18"/>
      <sheetName val="Tinh_hinh_cat_lang18"/>
      <sheetName val="Tinh_hinh_SX_phu18"/>
      <sheetName val="Tinh_hinh_do_xop18"/>
      <sheetName val="THU_T718"/>
      <sheetName val="CHI_T718"/>
      <sheetName val="THU_T618"/>
      <sheetName val="CHI_T618"/>
      <sheetName val="THU_T518"/>
      <sheetName val="CHI_T518"/>
      <sheetName val="THU_T418"/>
      <sheetName val="CHI_T418"/>
      <sheetName val="THU_T318"/>
      <sheetName val="CHI_T318"/>
      <sheetName val="THU_T218"/>
      <sheetName val="CHI_T218"/>
      <sheetName val="THU_T138"/>
      <sheetName val="CHI_T138"/>
      <sheetName val="_IBASE2_XLSѝTNHNoi19"/>
      <sheetName val="_IBASE2_XLS䁝BC6tT1718"/>
      <sheetName val="_IBASE2_XLS}BHXH18"/>
      <sheetName val="_IBASE2_XLS_Tong_hop_Matduong18"/>
      <sheetName val="BTHDT_TBA_18"/>
      <sheetName val="(9_30)_IP18"/>
      <sheetName val="CVden_ngoai_TCT_(1)21"/>
      <sheetName val="CV_den_ngoai_TCT_(2)21"/>
      <sheetName val="CV_den_ngoai_TCT_(3)21"/>
      <sheetName val="QDcua_TGD21"/>
      <sheetName val="QD_cua_HDQT21"/>
      <sheetName val="QD_cua_HDQT_(2)21"/>
      <sheetName val="CV_di_ngoai_tong21"/>
      <sheetName val="CV_di_ngoai_tong_(2)21"/>
      <sheetName val="To_trinh21"/>
      <sheetName val="Giao_nhiem_vu21"/>
      <sheetName val="QDcua_TGD_(2)21"/>
      <sheetName val="Thong_tu21"/>
      <sheetName val="CV_di_trong__tong21"/>
      <sheetName val="nghi_dinh-CP21"/>
      <sheetName val="CV_den_trong_tong21"/>
      <sheetName val="KHVt_21"/>
      <sheetName val="KHVt_XL21"/>
      <sheetName val="KHVt_XLT421"/>
      <sheetName val="T_K_H_T_T521"/>
      <sheetName val="T_K_T721"/>
      <sheetName val="TK_T621"/>
      <sheetName val="T_K_T521"/>
      <sheetName val="Bang_thong_ke_hang_ton21"/>
      <sheetName val="thong_ke_21"/>
      <sheetName val="T_KT0421"/>
      <sheetName val="lapdat_TB_21"/>
      <sheetName val="TNghiªm_TB_21"/>
      <sheetName val="VËt_liÖu21"/>
      <sheetName val="Lap_®at_®iÖn21"/>
      <sheetName val="TNghiÖm_VL21"/>
      <sheetName val="th_21"/>
      <sheetName val="tien_luong21"/>
      <sheetName val="142201-T1_21"/>
      <sheetName val="142201-T2-th_21"/>
      <sheetName val="142201-T3-th_21"/>
      <sheetName val="142201-T4-th__21"/>
      <sheetName val="Thep_be21"/>
      <sheetName val="Thep_than21"/>
      <sheetName val="Thep_xa_mu21"/>
      <sheetName val="Kluong_phu21"/>
      <sheetName val="Lan_can21"/>
      <sheetName val="Ho_lan21"/>
      <sheetName val="Coc_tieu21"/>
      <sheetName val="Bien_bao21"/>
      <sheetName val="Op_mai_27421"/>
      <sheetName val="Op_mai_27521"/>
      <sheetName val="Op_mai_27621"/>
      <sheetName val="Op_mai_27721"/>
      <sheetName val="Op_mai_27821"/>
      <sheetName val="Op_mai_27921"/>
      <sheetName val="Op_mai_28021"/>
      <sheetName val="Op_mai_28121"/>
      <sheetName val="Op_mai_28221"/>
      <sheetName val="Op_mai_28321"/>
      <sheetName val="Op_mai_28421"/>
      <sheetName val="Op_mai21"/>
      <sheetName val="Km274_-_Km27521"/>
      <sheetName val="Km275_-_Km27621"/>
      <sheetName val="Km276_-_Km27721"/>
      <sheetName val="Km277_-_Km278_21"/>
      <sheetName val="Km278_-_Km27921"/>
      <sheetName val="Km279_-_Km28021"/>
      <sheetName val="Km280_-_Km28121"/>
      <sheetName val="Km281_-_Km28221"/>
      <sheetName val="Km282_-_Km28321"/>
      <sheetName val="Km283_-_Km28421"/>
      <sheetName val="Km284_-_Km28521"/>
      <sheetName val="Tong_hop_Matduong21"/>
      <sheetName val="Cong_D7521"/>
      <sheetName val="Cong_D10021"/>
      <sheetName val="Cong_D15021"/>
      <sheetName val="Cong_2D15021"/>
      <sheetName val="Cong_ban_0,7x0,721"/>
      <sheetName val="Cong_ban_0,8x0,821"/>
      <sheetName val="Cong_ban_1x121"/>
      <sheetName val="Cong_ban_1x1,221"/>
      <sheetName val="Cong_ban_1,5x1,521"/>
      <sheetName val="Cong_ban_2x1,521"/>
      <sheetName val="Cong_ban_2x221"/>
      <sheetName val="Tong_hop21"/>
      <sheetName val="Tong_hop_(2)21"/>
      <sheetName val="Cong_cu21"/>
      <sheetName val="Cot_thep21"/>
      <sheetName val="Cong_tron_D7521"/>
      <sheetName val="Cong_tron_D10021"/>
      <sheetName val="Cong_tron_D15021"/>
      <sheetName val="Cong_tron_2D15021"/>
      <sheetName val="Cong_ban_1,0x1,021"/>
      <sheetName val="Cong_ban_1,0x1,221"/>
      <sheetName val="Cong_hop_1,5x1,521"/>
      <sheetName val="Cong_hop_2,0x1,521"/>
      <sheetName val="Cong_hop_2,0x2,021"/>
      <sheetName val="TK_11221"/>
      <sheetName val="TK_13121"/>
      <sheetName val="TK_14121"/>
      <sheetName val="TK_15321"/>
      <sheetName val="TK_21121"/>
      <sheetName val="TK_24221"/>
      <sheetName val="TK_33421"/>
      <sheetName val="TK_51121"/>
      <sheetName val="TK_51521"/>
      <sheetName val="TK_91121"/>
      <sheetName val="KQKD02-2_(2)21"/>
      <sheetName val="KQKD-2_(2)21"/>
      <sheetName val="KQKD_thu200421"/>
      <sheetName val="_t521"/>
      <sheetName val="t_421"/>
      <sheetName val="_t3_21"/>
      <sheetName val="_TH33121"/>
      <sheetName val="_Minh_ha21"/>
      <sheetName val="_Ha_Tay21"/>
      <sheetName val="_Vinhphuc21"/>
      <sheetName val="_Nbinh21"/>
      <sheetName val="_QVinh21"/>
      <sheetName val="_TW121"/>
      <sheetName val="DOANH_SO21"/>
      <sheetName val="BD-SINH_VIEN21"/>
      <sheetName val="VtuHaTheSauTBABenThuy1_(2)21"/>
      <sheetName val="Song_trai21"/>
      <sheetName val="Dinh+ha_nha21"/>
      <sheetName val="NG_k21"/>
      <sheetName val="T_so_thay_doi21"/>
      <sheetName val="b_THchitietDZCT21"/>
      <sheetName val="b_THchitietTBA21"/>
      <sheetName val="Khao_sat21"/>
      <sheetName val="TT_khao_sat21"/>
      <sheetName val="thkl_(2)21"/>
      <sheetName val="long_tec21"/>
      <sheetName val="phan_tich_DG21"/>
      <sheetName val="gia_vat_lieu21"/>
      <sheetName val="gia_xe_may21"/>
      <sheetName val="gia_nhan_cong21"/>
      <sheetName val="CDSL_(2)21"/>
      <sheetName val="F_ThanhTri21"/>
      <sheetName val="F_Gialam21"/>
      <sheetName val="TH_dam21"/>
      <sheetName val="SX_dam21"/>
      <sheetName val="LD_dam21"/>
      <sheetName val="Bang_gia_VL21"/>
      <sheetName val="Gia_NC21"/>
      <sheetName val="Gia_may21"/>
      <sheetName val="Trich_Ngang21"/>
      <sheetName val="Danh_sach_Rieng21"/>
      <sheetName val="Dia_Diem_Thuc_Tap21"/>
      <sheetName val="De_Tai_Thuc_Tap21"/>
      <sheetName val="Dancau-Q_Ninh21"/>
      <sheetName val="BaTrieu-L_son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HHVt_21"/>
      <sheetName val="Tay_ninh21"/>
      <sheetName val="A_Duc21"/>
      <sheetName val="giai_thich21"/>
      <sheetName val="DT_-_Ro21"/>
      <sheetName val="TH_-_Ro_21"/>
      <sheetName val="GDT_-_Ro21"/>
      <sheetName val="DT_-_TB21"/>
      <sheetName val="TH_-_TB21"/>
      <sheetName val="GDT_-_TB21"/>
      <sheetName val="DT_-_NT21"/>
      <sheetName val="TH_-_NT21"/>
      <sheetName val="GDT_-_NT21"/>
      <sheetName val="SCT_Cong_trinh21"/>
      <sheetName val="06-2003_(2)21"/>
      <sheetName val="CDPS_6tc21"/>
      <sheetName val="SCT_Nha_thau21"/>
      <sheetName val="socai2003_(6tc)dp21"/>
      <sheetName val="socai2003_(6tc)21"/>
      <sheetName val="CDPS_6tc_(2)21"/>
      <sheetName val="TH_du_toan_21"/>
      <sheetName val="Du_toan_21"/>
      <sheetName val="C_Tinh21"/>
      <sheetName val="CT_0320"/>
      <sheetName val="TH_0320"/>
      <sheetName val="Don_gia_CPM21"/>
      <sheetName val="Tong_Thieu_HD_cac_CT-200121"/>
      <sheetName val="VL_thieu_HD_-_200121"/>
      <sheetName val="Tong_thieu_HD_cac_CT_-_200221"/>
      <sheetName val="Lan_trai21"/>
      <sheetName val="Van_chuyen21"/>
      <sheetName val="HDong_VC21"/>
      <sheetName val="ThieuHD_nam_200121"/>
      <sheetName val="Bang_TH21"/>
      <sheetName val="Tong_Chinh21"/>
      <sheetName val="So_sanh21"/>
      <sheetName val="Xaylap_21"/>
      <sheetName val="Nhan_cong21"/>
      <sheetName val="_KQTH_quy_hoach_13520"/>
      <sheetName val="Bao_cao_KQTH_quy_hoach_13520"/>
      <sheetName val="Co~g_hop_1,5x1,521"/>
      <sheetName val="Tong_hop_xuat_kho_nvl20"/>
      <sheetName val="Xuat_kho20"/>
      <sheetName val="Tong_hop_so_lieu_tai_nhap_kho20"/>
      <sheetName val="tai_nhap_kho20"/>
      <sheetName val="Nhap_kho20"/>
      <sheetName val="Tong_ket_nhap_kho20"/>
      <sheetName val="Tong_ket20"/>
      <sheetName val="cac_ma_can_huy20"/>
      <sheetName val="Hang_hong20"/>
      <sheetName val="Tham_khao20"/>
      <sheetName val="hang_khong_co_packing20"/>
      <sheetName val="GIA_NUOC21"/>
      <sheetName val="GIA_DIEN_THOAI21"/>
      <sheetName val="GIA_DIEN21"/>
      <sheetName val="chiet_tinh_XD21"/>
      <sheetName val="Triet_T21"/>
      <sheetName val="Phan_tich_gia21"/>
      <sheetName val="pHAN_CONG21"/>
      <sheetName val="GIA_XD21"/>
      <sheetName val="Coc_621"/>
      <sheetName val="Deo_nai21"/>
      <sheetName val="CKD_than21"/>
      <sheetName val="CTT_Thong_nhat21"/>
      <sheetName val="CTT_Nui_beo21"/>
      <sheetName val="CTT_cao_son21"/>
      <sheetName val="CTT_Khe_cham21"/>
      <sheetName val="XNxlva_sxthanKCII21"/>
      <sheetName val="Cam_Y_ut_KC21"/>
      <sheetName val="CTxay_lap_mo_CP21"/>
      <sheetName val="CTdo_luong_GDSP21"/>
      <sheetName val="Dong_bac21"/>
      <sheetName val="Cac_cang_UT_mua_than_Dong_bac21"/>
      <sheetName val="cua_hang_vtu21"/>
      <sheetName val="Khach_hang_le_21"/>
      <sheetName val="nhat_ky_521"/>
      <sheetName val="cac_cong_ty_van_tai21"/>
      <sheetName val="[IBASE2_XLSѝTNHNoi21"/>
      <sheetName val="Thang_420"/>
      <sheetName val="BC_TH_CK_(2)21"/>
      <sheetName val="BC_TH_CK21"/>
      <sheetName val="BC6tT19_food21"/>
      <sheetName val="BC6tT18_-_Food21"/>
      <sheetName val="BCCK_421"/>
      <sheetName val="BCFood-_T1621"/>
      <sheetName val="BCFood-_T1521"/>
      <sheetName val="BCFood-_T1421"/>
      <sheetName val="BCFood-_T1321"/>
      <sheetName val="TH_CK221"/>
      <sheetName val="BC6tT52_(3)21"/>
      <sheetName val="BC6tT52_(2)21"/>
      <sheetName val="TCK_1221"/>
      <sheetName val="Tong_CK21"/>
      <sheetName val="T03_-_0321"/>
      <sheetName val="THL_T0321"/>
      <sheetName val="TTBC_T0321"/>
      <sheetName val="Luong_noi_Bo_-_T321"/>
      <sheetName val="Tong_hop_-_T321"/>
      <sheetName val="Thuong_Quy_321"/>
      <sheetName val="Phu_cap_trach_nhiem21"/>
      <sheetName val="Co_quan_TCT20"/>
      <sheetName val="BOT_(PA_chon)20"/>
      <sheetName val="Yaly_&amp;_Ri_Ninh20"/>
      <sheetName val="Thuy_dien_Na_Loi20"/>
      <sheetName val="bang_so_sanh_tong_hop20"/>
      <sheetName val="bang_so_sanh_tong_hop_(ty_le)20"/>
      <sheetName val="thu_nhap_binh_quan_(2)20"/>
      <sheetName val="dang_huong20"/>
      <sheetName val="phuong_an_120"/>
      <sheetName val="phuong_an_1_(2)20"/>
      <sheetName val="phuong_an220"/>
      <sheetName val="tong_hop_BQ20"/>
      <sheetName val="tong_hop_BQ-120"/>
      <sheetName val="phuong_an_chon20"/>
      <sheetName val="bang_so_sanh_tong_hop_(_PA_ch19"/>
      <sheetName val="dang_ap_dung19"/>
      <sheetName val="bang_tong_hop_(dang_huong)19"/>
      <sheetName val="THT_nam_0419"/>
      <sheetName val="CV_di_trong__dong20"/>
      <sheetName val="ql_(2)19"/>
      <sheetName val="Heso_3-2004_(3)19"/>
      <sheetName val="Luong_(2)19"/>
      <sheetName val="heso_T319"/>
      <sheetName val="heso_T419"/>
      <sheetName val="heso_T519"/>
      <sheetName val="Heso_T619"/>
      <sheetName val="Heso_T719"/>
      <sheetName val="Heso_T819"/>
      <sheetName val="Heso_T919"/>
      <sheetName val="Heso_2-200419"/>
      <sheetName val="Heso_3-200419"/>
      <sheetName val="Heso_3-2004_(2)19"/>
      <sheetName val="tô_rôiDY19"/>
      <sheetName val="Nhap_lieu20"/>
      <sheetName val="Tien_dien19"/>
      <sheetName val="Thue_GTGT19"/>
      <sheetName val="bcth_05-0419"/>
      <sheetName val="baocao_05-0419"/>
      <sheetName val="nhan_su19"/>
      <sheetName val="luong_cty19"/>
      <sheetName val="TK__TK19"/>
      <sheetName val="THANG7_19"/>
      <sheetName val="THANG_1119"/>
      <sheetName val="THANG_1219"/>
      <sheetName val="Tuan_1_017"/>
      <sheetName val="Tuan_3_01_7"/>
      <sheetName val="Tuan_5_06_7"/>
      <sheetName val="Tuan_6_06__7"/>
      <sheetName val="Tuan_7_06_7"/>
      <sheetName val="Tuan_7_06__(2)7"/>
      <sheetName val="Tuan10,06_7"/>
      <sheetName val="Tuan11,06__7"/>
      <sheetName val="Bao_cao_DD_31_3_067"/>
      <sheetName val="Bao_cao_DD_30_4_067"/>
      <sheetName val="Bao_cao_DD_31_5_06_7"/>
      <sheetName val="Bao_cao_Quy_I-067"/>
      <sheetName val="Bao_cao_DD_30_6_067"/>
      <sheetName val="Bao_cao_DD_31_7_067"/>
      <sheetName val="Cong_ban_11yx1,27"/>
      <sheetName val="Luu_goc19"/>
      <sheetName val="km22+93_86-km22+121_8619"/>
      <sheetName val="km22+177_14-km22+205_6419"/>
      <sheetName val="Bang_20-2519"/>
      <sheetName val="km22+267_96-km22+283_9619"/>
      <sheetName val="km22+304_31-km22+344_3119"/>
      <sheetName val="km22+460_92-km22+614_5719"/>
      <sheetName val="km22+671_78-km22+713_3219"/>
      <sheetName val="Dinh_ha_nha19"/>
      <sheetName val="_tuanM19"/>
      <sheetName val="[IBASE2_XLS_Tong_hop_Matduong19"/>
      <sheetName val="THU_T1219"/>
      <sheetName val="CHI_T1219"/>
      <sheetName val="THU_T1119"/>
      <sheetName val="CHI_T1119"/>
      <sheetName val="THU_T1019"/>
      <sheetName val="CHI_T1019"/>
      <sheetName val="THU_T919"/>
      <sheetName val="CHI_T919"/>
      <sheetName val="THU_T819"/>
      <sheetName val="CHI_T819"/>
      <sheetName val="BC§_200119"/>
      <sheetName val="BBC§_200219"/>
      <sheetName val="TSC§_200119"/>
      <sheetName val="TSc®_200219"/>
      <sheetName val="BaTrieu-L_con19"/>
      <sheetName val="EDT_-_Ro19"/>
      <sheetName val="KHVô_XL19"/>
      <sheetName val="TD_khao_sat19"/>
      <sheetName val="chi_phi_cap_tien19"/>
      <sheetName val="[IBASE2_XLS}BHXH19"/>
      <sheetName val="chuong_phu19"/>
      <sheetName val="phuong_aL_119"/>
      <sheetName val="[IBASE2_XLS䁝BC6tT1719"/>
      <sheetName val="Khac_DP19"/>
      <sheetName val="Khoi_than_19"/>
      <sheetName val="De_Tai_Vhuc_Tap19"/>
      <sheetName val="02_119"/>
      <sheetName val="2_119"/>
      <sheetName val="2_319"/>
      <sheetName val="02_319"/>
      <sheetName val="B_0119"/>
      <sheetName val="B_0319"/>
      <sheetName val="D_1319"/>
      <sheetName val="det_VP19"/>
      <sheetName val="det_hn19"/>
      <sheetName val="chi_Hieu19"/>
      <sheetName val="c_thoa19"/>
      <sheetName val="A_thanh_-_DL19"/>
      <sheetName val="A_Tuyen19"/>
      <sheetName val="A_Tien_-laphu19"/>
      <sheetName val="A_Thang-_laphu19"/>
      <sheetName val="A_Dong19"/>
      <sheetName val="27-7_NB19"/>
      <sheetName val="xn_519"/>
      <sheetName val="PKD_X2019"/>
      <sheetName val="da_giay_SG19"/>
      <sheetName val="dagiay_XK19"/>
      <sheetName val="DK_Dong_xuan19"/>
      <sheetName val="chu_Ton19"/>
      <sheetName val="minh_tri19"/>
      <sheetName val="viet_huy19"/>
      <sheetName val="thanh_ha19"/>
      <sheetName val="O_Su19"/>
      <sheetName val="A_Ha-DL19"/>
      <sheetName val="Vinh_oanh19"/>
      <sheetName val="chi_Thuy19"/>
      <sheetName val="chu_Hong19"/>
      <sheetName val="thuy-_may19"/>
      <sheetName val="vu_yen19"/>
      <sheetName val="[IBASE2_XLS?TNHNoi19"/>
      <sheetName val="HD_CTrinh119"/>
      <sheetName val="HD_benA19"/>
      <sheetName val="Theodoi_HD19"/>
      <sheetName val="Theodoi_HD_(2)19"/>
      <sheetName val="_GT_CPhi_tung_dot19"/>
      <sheetName val="Cong_hop_2,0ࡸ2,019"/>
      <sheetName val="OPERATING_HEAD19"/>
      <sheetName val="31_12_0119"/>
      <sheetName val="Sat_tron19"/>
      <sheetName val="Bang_can_doi_19"/>
      <sheetName val="Tinh_hinh_cat_lang19"/>
      <sheetName val="Tinh_hinh_SX_phu19"/>
      <sheetName val="Tinh_hinh_do_xop19"/>
      <sheetName val="THU_T719"/>
      <sheetName val="CHI_T719"/>
      <sheetName val="THU_T619"/>
      <sheetName val="CHI_T619"/>
      <sheetName val="THU_T519"/>
      <sheetName val="CHI_T519"/>
      <sheetName val="THU_T419"/>
      <sheetName val="CHI_T419"/>
      <sheetName val="THU_T319"/>
      <sheetName val="CHI_T319"/>
      <sheetName val="THU_T219"/>
      <sheetName val="CHI_T219"/>
      <sheetName val="THU_T139"/>
      <sheetName val="CHI_T139"/>
      <sheetName val="_IBASE2_XLSѝTNHNoi20"/>
      <sheetName val="_IBASE2_XLS䁝BC6tT1719"/>
      <sheetName val="_IBASE2_XLS}BHXH19"/>
      <sheetName val="_IBASE2_XLS_Tong_hop_Matduong19"/>
      <sheetName val="BTHDT_TBA_19"/>
      <sheetName val="(9_30)_IP19"/>
      <sheetName val="CVden_ngoai_TCT_(1)22"/>
      <sheetName val="CV_den_ngoai_TCT_(2)22"/>
      <sheetName val="CV_den_ngoai_TCT_(3)22"/>
      <sheetName val="QDcua_TGD22"/>
      <sheetName val="QD_cua_HDQT22"/>
      <sheetName val="QD_cua_HDQT_(2)22"/>
      <sheetName val="CV_di_ngoai_tong22"/>
      <sheetName val="CV_di_ngoai_tong_(2)22"/>
      <sheetName val="To_trinh22"/>
      <sheetName val="Giao_nhiem_vu22"/>
      <sheetName val="QDcua_TGD_(2)22"/>
      <sheetName val="Thong_tu22"/>
      <sheetName val="CV_di_trong__tong22"/>
      <sheetName val="nghi_dinh-CP22"/>
      <sheetName val="CV_den_trong_tong22"/>
      <sheetName val="KHVt_22"/>
      <sheetName val="KHVt_XL22"/>
      <sheetName val="KHVt_XLT422"/>
      <sheetName val="T_K_H_T_T522"/>
      <sheetName val="T_K_T722"/>
      <sheetName val="TK_T622"/>
      <sheetName val="T_K_T522"/>
      <sheetName val="Bang_thong_ke_hang_ton22"/>
      <sheetName val="thong_ke_22"/>
      <sheetName val="T_KT0422"/>
      <sheetName val="lapdat_TB_22"/>
      <sheetName val="TNghiªm_TB_22"/>
      <sheetName val="VËt_liÖu22"/>
      <sheetName val="Lap_®at_®iÖn22"/>
      <sheetName val="TNghiÖm_VL22"/>
      <sheetName val="th_22"/>
      <sheetName val="tien_luong22"/>
      <sheetName val="142201-T1_22"/>
      <sheetName val="142201-T2-th_22"/>
      <sheetName val="142201-T3-th_22"/>
      <sheetName val="142201-T4-th__22"/>
      <sheetName val="Thep_be22"/>
      <sheetName val="Thep_than22"/>
      <sheetName val="Thep_xa_mu22"/>
      <sheetName val="Kluong_phu22"/>
      <sheetName val="Lan_can22"/>
      <sheetName val="Ho_lan22"/>
      <sheetName val="Coc_tieu22"/>
      <sheetName val="Bien_bao22"/>
      <sheetName val="Op_mai_27422"/>
      <sheetName val="Op_mai_27522"/>
      <sheetName val="Op_mai_27622"/>
      <sheetName val="Op_mai_27722"/>
      <sheetName val="Op_mai_27822"/>
      <sheetName val="Op_mai_27922"/>
      <sheetName val="Op_mai_28022"/>
      <sheetName val="Op_mai_28122"/>
      <sheetName val="Op_mai_28222"/>
      <sheetName val="Op_mai_28322"/>
      <sheetName val="Op_mai_28422"/>
      <sheetName val="Op_mai22"/>
      <sheetName val="Km274_-_Km27522"/>
      <sheetName val="Km275_-_Km27622"/>
      <sheetName val="Km276_-_Km27722"/>
      <sheetName val="Km277_-_Km278_22"/>
      <sheetName val="Km278_-_Km27922"/>
      <sheetName val="Km279_-_Km28022"/>
      <sheetName val="Km280_-_Km28122"/>
      <sheetName val="Km281_-_Km28222"/>
      <sheetName val="Km282_-_Km28322"/>
      <sheetName val="Km283_-_Km28422"/>
      <sheetName val="Km284_-_Km28522"/>
      <sheetName val="Tong_hop_Matduong22"/>
      <sheetName val="Cong_D7522"/>
      <sheetName val="Cong_D10022"/>
      <sheetName val="Cong_D15022"/>
      <sheetName val="Cong_2D15022"/>
      <sheetName val="Cong_ban_0,7x0,722"/>
      <sheetName val="Cong_ban_0,8x0,822"/>
      <sheetName val="Cong_ban_1x122"/>
      <sheetName val="Cong_ban_1x1,222"/>
      <sheetName val="Cong_ban_1,5x1,522"/>
      <sheetName val="Cong_ban_2x1,522"/>
      <sheetName val="Cong_ban_2x222"/>
      <sheetName val="Tong_hop22"/>
      <sheetName val="Tong_hop_(2)22"/>
      <sheetName val="Cong_cu22"/>
      <sheetName val="Cot_thep22"/>
      <sheetName val="Cong_tron_D7522"/>
      <sheetName val="Cong_tron_D10022"/>
      <sheetName val="Cong_tron_D15022"/>
      <sheetName val="Cong_tron_2D15022"/>
      <sheetName val="Cong_ban_1,0x1,022"/>
      <sheetName val="Cong_ban_1,0x1,222"/>
      <sheetName val="Cong_hop_1,5x1,522"/>
      <sheetName val="Cong_hop_2,0x1,522"/>
      <sheetName val="Cong_hop_2,0x2,022"/>
      <sheetName val="TK_11222"/>
      <sheetName val="TK_13122"/>
      <sheetName val="TK_14122"/>
      <sheetName val="TK_15322"/>
      <sheetName val="TK_21122"/>
      <sheetName val="TK_24222"/>
      <sheetName val="TK_33422"/>
      <sheetName val="TK_51122"/>
      <sheetName val="TK_51522"/>
      <sheetName val="TK_91122"/>
      <sheetName val="KQKD02-2_(2)22"/>
      <sheetName val="KQKD-2_(2)22"/>
      <sheetName val="KQKD_thu200422"/>
      <sheetName val="_t522"/>
      <sheetName val="t_422"/>
      <sheetName val="_t3_22"/>
      <sheetName val="_TH33122"/>
      <sheetName val="_Minh_ha22"/>
      <sheetName val="_Ha_Tay22"/>
      <sheetName val="_Vinhphuc22"/>
      <sheetName val="_Nbinh22"/>
      <sheetName val="_QVinh22"/>
      <sheetName val="_TW122"/>
      <sheetName val="DOANH_SO22"/>
      <sheetName val="BD-SINH_VIEN22"/>
      <sheetName val="VtuHaTheSauTBABenThuy1_(2)22"/>
      <sheetName val="Song_trai22"/>
      <sheetName val="Dinh+ha_nha22"/>
      <sheetName val="NG_k22"/>
      <sheetName val="T_so_thay_doi22"/>
      <sheetName val="b_THchitietDZCT22"/>
      <sheetName val="b_THchitietTBA22"/>
      <sheetName val="Khao_sat22"/>
      <sheetName val="TT_khao_sat22"/>
      <sheetName val="thkl_(2)22"/>
      <sheetName val="long_tec22"/>
      <sheetName val="phan_tich_DG22"/>
      <sheetName val="gia_vat_lieu22"/>
      <sheetName val="gia_xe_may22"/>
      <sheetName val="gia_nhan_cong22"/>
      <sheetName val="CDSL_(2)22"/>
      <sheetName val="F_ThanhTri22"/>
      <sheetName val="F_Gialam22"/>
      <sheetName val="TH_dam22"/>
      <sheetName val="SX_dam22"/>
      <sheetName val="LD_dam22"/>
      <sheetName val="Bang_gia_VL22"/>
      <sheetName val="Gia_NC22"/>
      <sheetName val="Gia_may22"/>
      <sheetName val="Trich_Ngang22"/>
      <sheetName val="Danh_sach_Rieng22"/>
      <sheetName val="Dia_Diem_Thuc_Tap22"/>
      <sheetName val="De_Tai_Thuc_Tap22"/>
      <sheetName val="Dancau-Q_Ninh22"/>
      <sheetName val="BaTrieu-L_son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HHVt_22"/>
      <sheetName val="Tay_ninh22"/>
      <sheetName val="A_Duc22"/>
      <sheetName val="giai_thich22"/>
      <sheetName val="DT_-_Ro22"/>
      <sheetName val="TH_-_Ro_22"/>
      <sheetName val="GDT_-_Ro22"/>
      <sheetName val="DT_-_TB22"/>
      <sheetName val="TH_-_TB22"/>
      <sheetName val="GDT_-_TB22"/>
      <sheetName val="DT_-_NT22"/>
      <sheetName val="TH_-_NT22"/>
      <sheetName val="GDT_-_NT22"/>
      <sheetName val="SCT_Cong_trinh22"/>
      <sheetName val="06-2003_(2)22"/>
      <sheetName val="CDPS_6tc22"/>
      <sheetName val="SCT_Nha_thau22"/>
      <sheetName val="socai2003_(6tc)dp22"/>
      <sheetName val="socai2003_(6tc)22"/>
      <sheetName val="CDPS_6tc_(2)22"/>
      <sheetName val="TH_du_toan_22"/>
      <sheetName val="Du_toan_22"/>
      <sheetName val="C_Tinh22"/>
      <sheetName val="CT_0321"/>
      <sheetName val="TH_0321"/>
      <sheetName val="Don_gia_CPM22"/>
      <sheetName val="Tong_Thieu_HD_cac_CT-200122"/>
      <sheetName val="VL_thieu_HD_-_200122"/>
      <sheetName val="Tong_thieu_HD_cac_CT_-_200222"/>
      <sheetName val="Lan_trai22"/>
      <sheetName val="Van_chuyen22"/>
      <sheetName val="HDong_VC22"/>
      <sheetName val="ThieuHD_nam_200122"/>
      <sheetName val="Bang_TH22"/>
      <sheetName val="Tong_Chinh22"/>
      <sheetName val="So_sanh22"/>
      <sheetName val="Xaylap_22"/>
      <sheetName val="Nhan_cong22"/>
      <sheetName val="_KQTH_quy_hoach_13521"/>
      <sheetName val="Bao_cao_KQTH_quy_hoach_13521"/>
      <sheetName val="Co~g_hop_1,5x1,522"/>
      <sheetName val="Tong_hop_xuat_kho_nvl21"/>
      <sheetName val="Xuat_kho21"/>
      <sheetName val="Tong_hop_so_lieu_tai_nhap_kho21"/>
      <sheetName val="tai_nhap_kho21"/>
      <sheetName val="Nhap_kho21"/>
      <sheetName val="Tong_ket_nhap_kho21"/>
      <sheetName val="Tong_ket21"/>
      <sheetName val="cac_ma_can_huy21"/>
      <sheetName val="Hang_hong21"/>
      <sheetName val="Tham_khao21"/>
      <sheetName val="hang_khong_co_packing21"/>
      <sheetName val="GIA_NUOC22"/>
      <sheetName val="GIA_DIEN_THOAI22"/>
      <sheetName val="GIA_DIEN22"/>
      <sheetName val="chiet_tinh_XD22"/>
      <sheetName val="Triet_T22"/>
      <sheetName val="Phan_tich_gia22"/>
      <sheetName val="pHAN_CONG22"/>
      <sheetName val="GIA_XD22"/>
      <sheetName val="Coc_622"/>
      <sheetName val="Deo_nai22"/>
      <sheetName val="CKD_than22"/>
      <sheetName val="CTT_Thong_nhat22"/>
      <sheetName val="CTT_Nui_beo22"/>
      <sheetName val="CTT_cao_son22"/>
      <sheetName val="CTT_Khe_cham22"/>
      <sheetName val="XNxlva_sxthanKCII22"/>
      <sheetName val="Cam_Y_ut_KC22"/>
      <sheetName val="CTxay_lap_mo_CP22"/>
      <sheetName val="CTdo_luong_GDSP22"/>
      <sheetName val="Dong_bac22"/>
      <sheetName val="Cac_cang_UT_mua_than_Dong_bac22"/>
      <sheetName val="cua_hang_vtu22"/>
      <sheetName val="Khach_hang_le_22"/>
      <sheetName val="nhat_ky_522"/>
      <sheetName val="cac_cong_ty_van_tai22"/>
      <sheetName val="[IBASE2_XLSѝTNHNoi22"/>
      <sheetName val="Thang_421"/>
      <sheetName val="BC_TH_CK_(2)22"/>
      <sheetName val="BC_TH_CK22"/>
      <sheetName val="BC6tT19_food22"/>
      <sheetName val="BC6tT18_-_Food22"/>
      <sheetName val="BCCK_422"/>
      <sheetName val="BCFood-_T1622"/>
      <sheetName val="BCFood-_T1522"/>
      <sheetName val="BCFood-_T1422"/>
      <sheetName val="BCFood-_T1322"/>
      <sheetName val="TH_CK222"/>
      <sheetName val="BC6tT52_(3)22"/>
      <sheetName val="BC6tT52_(2)22"/>
      <sheetName val="TCK_1222"/>
      <sheetName val="Tong_CK22"/>
      <sheetName val="T03_-_0322"/>
      <sheetName val="THL_T0322"/>
      <sheetName val="TTBC_T0322"/>
      <sheetName val="Luong_noi_Bo_-_T322"/>
      <sheetName val="Tong_hop_-_T322"/>
      <sheetName val="Thuong_Quy_322"/>
      <sheetName val="Phu_cap_trach_nhiem22"/>
      <sheetName val="CVden_ngoai_TCT_(1)24"/>
      <sheetName val="CV_den_ngoai_TCT_(2)24"/>
      <sheetName val="CV_den_ngoai_TCT_(3)24"/>
      <sheetName val="QDcua_TGD24"/>
      <sheetName val="QD_cua_HDQT24"/>
      <sheetName val="QD_cua_HDQT_(2)24"/>
      <sheetName val="CV_di_ngoai_tong24"/>
      <sheetName val="CV_di_ngoai_tong_(2)24"/>
      <sheetName val="To_trinh24"/>
      <sheetName val="Giao_nhiem_vu24"/>
      <sheetName val="QDcua_TGD_(2)24"/>
      <sheetName val="Thong_tu24"/>
      <sheetName val="CV_di_trong__tong24"/>
      <sheetName val="nghi_dinh-CP24"/>
      <sheetName val="CV_den_trong_tong24"/>
      <sheetName val="KHVt_24"/>
      <sheetName val="KHVt_XL24"/>
      <sheetName val="KHVt_XLT424"/>
      <sheetName val="T_K_H_T_T524"/>
      <sheetName val="T_K_T724"/>
      <sheetName val="TK_T624"/>
      <sheetName val="T_K_T524"/>
      <sheetName val="Bang_thong_ke_hang_ton24"/>
      <sheetName val="thong_ke_24"/>
      <sheetName val="T_KT0424"/>
      <sheetName val="lapdat_TB_24"/>
      <sheetName val="TNghiªm_TB_24"/>
      <sheetName val="VËt_liÖu24"/>
      <sheetName val="Lap_®at_®iÖn24"/>
      <sheetName val="TNghiÖm_VL24"/>
      <sheetName val="th_24"/>
      <sheetName val="tien_luong24"/>
      <sheetName val="142201-T1_24"/>
      <sheetName val="142201-T2-th_24"/>
      <sheetName val="142201-T3-th_24"/>
      <sheetName val="142201-T4-th__24"/>
      <sheetName val="Thep_be24"/>
      <sheetName val="Thep_than24"/>
      <sheetName val="Thep_xa_mu24"/>
      <sheetName val="Kluong_phu24"/>
      <sheetName val="Lan_can24"/>
      <sheetName val="Ho_lan24"/>
      <sheetName val="Coc_tieu24"/>
      <sheetName val="Bien_bao24"/>
      <sheetName val="Op_mai_27424"/>
      <sheetName val="Op_mai_27524"/>
      <sheetName val="Op_mai_27624"/>
      <sheetName val="Op_mai_27724"/>
      <sheetName val="Op_mai_27824"/>
      <sheetName val="Op_mai_27924"/>
      <sheetName val="Op_mai_28024"/>
      <sheetName val="Op_mai_28124"/>
      <sheetName val="Op_mai_28224"/>
      <sheetName val="Op_mai_28324"/>
      <sheetName val="Op_mai_28424"/>
      <sheetName val="Op_mai24"/>
      <sheetName val="Km274_-_Km27524"/>
      <sheetName val="Km275_-_Km27624"/>
      <sheetName val="Km276_-_Km27724"/>
      <sheetName val="Km277_-_Km278_24"/>
      <sheetName val="Km278_-_Km27924"/>
      <sheetName val="Km279_-_Km28024"/>
      <sheetName val="Km280_-_Km28124"/>
      <sheetName val="Km281_-_Km28224"/>
      <sheetName val="Km282_-_Km28324"/>
      <sheetName val="Km283_-_Km28424"/>
      <sheetName val="Km284_-_Km28524"/>
      <sheetName val="Tong_hop_Matduong24"/>
      <sheetName val="Cong_D7524"/>
      <sheetName val="Cong_D10024"/>
      <sheetName val="Cong_D15024"/>
      <sheetName val="Cong_2D15024"/>
      <sheetName val="Cong_ban_0,7x0,724"/>
      <sheetName val="Cong_ban_0,8x0,824"/>
      <sheetName val="Cong_ban_1x124"/>
      <sheetName val="Cong_ban_1x1,224"/>
      <sheetName val="Cong_ban_1,5x1,524"/>
      <sheetName val="Cong_ban_2x1,524"/>
      <sheetName val="Cong_ban_2x224"/>
      <sheetName val="Tong_hop24"/>
      <sheetName val="Tong_hop_(2)24"/>
      <sheetName val="Cong_cu24"/>
      <sheetName val="Cot_thep24"/>
      <sheetName val="Cong_tron_D7524"/>
      <sheetName val="Cong_tron_D10024"/>
      <sheetName val="Cong_tron_D15024"/>
      <sheetName val="Cong_tron_2D15024"/>
      <sheetName val="Cong_ban_1,0x1,024"/>
      <sheetName val="Cong_ban_1,0x1,224"/>
      <sheetName val="Cong_hop_1,5x1,524"/>
      <sheetName val="Cong_hop_2,0x1,524"/>
      <sheetName val="Cong_hop_2,0x2,024"/>
      <sheetName val="TK_11224"/>
      <sheetName val="TK_13124"/>
      <sheetName val="TK_14124"/>
      <sheetName val="TK_15324"/>
      <sheetName val="TK_21124"/>
      <sheetName val="TK_24224"/>
      <sheetName val="TK_33424"/>
      <sheetName val="TK_51124"/>
      <sheetName val="TK_51524"/>
      <sheetName val="TK_91124"/>
      <sheetName val="KQKD02-2_(2)24"/>
      <sheetName val="KQKD-2_(2)24"/>
      <sheetName val="KQKD_thu200424"/>
      <sheetName val="_t524"/>
      <sheetName val="t_424"/>
      <sheetName val="_t3_24"/>
      <sheetName val="_TH33124"/>
      <sheetName val="_Minh_ha24"/>
      <sheetName val="_Ha_Tay24"/>
      <sheetName val="_Vinhphuc24"/>
      <sheetName val="_Nbinh24"/>
      <sheetName val="_QVinh24"/>
      <sheetName val="_TW124"/>
      <sheetName val="DOANH_SO24"/>
      <sheetName val="BD-SINH_VIEN24"/>
      <sheetName val="VtuHaTheSauTBABenThuy1_(2)24"/>
      <sheetName val="Song_trai24"/>
      <sheetName val="Dinh+ha_nha24"/>
      <sheetName val="NG_k24"/>
      <sheetName val="T_so_thay_doi24"/>
      <sheetName val="b_THchitietDZCT24"/>
      <sheetName val="b_THchitietTBA24"/>
      <sheetName val="Khao_sat24"/>
      <sheetName val="TT_khao_sat24"/>
      <sheetName val="thkl_(2)24"/>
      <sheetName val="long_tec24"/>
      <sheetName val="phan_tich_DG24"/>
      <sheetName val="gia_vat_lieu24"/>
      <sheetName val="gia_xe_may24"/>
      <sheetName val="gia_nhan_cong24"/>
      <sheetName val="CDSL_(2)24"/>
      <sheetName val="F_ThanhTri24"/>
      <sheetName val="F_Gialam24"/>
      <sheetName val="TH_dam24"/>
      <sheetName val="SX_dam24"/>
      <sheetName val="LD_dam24"/>
      <sheetName val="Bang_gia_VL24"/>
      <sheetName val="Gia_NC24"/>
      <sheetName val="Gia_may24"/>
      <sheetName val="Trich_Ngang24"/>
      <sheetName val="Danh_sach_Rieng24"/>
      <sheetName val="Dia_Diem_Thuc_Tap24"/>
      <sheetName val="De_Tai_Thuc_Tap24"/>
      <sheetName val="Dancau-Q_Ninh24"/>
      <sheetName val="BaTrieu-L_son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HHVt_24"/>
      <sheetName val="Tay_ninh24"/>
      <sheetName val="A_Duc24"/>
      <sheetName val="giai_thich24"/>
      <sheetName val="DT_-_Ro24"/>
      <sheetName val="TH_-_Ro_24"/>
      <sheetName val="GDT_-_Ro24"/>
      <sheetName val="DT_-_TB24"/>
      <sheetName val="TH_-_TB24"/>
      <sheetName val="GDT_-_TB24"/>
      <sheetName val="DT_-_NT24"/>
      <sheetName val="TH_-_NT24"/>
      <sheetName val="GDT_-_NT24"/>
      <sheetName val="SCT_Cong_trinh24"/>
      <sheetName val="06-2003_(2)24"/>
      <sheetName val="CDPS_6tc24"/>
      <sheetName val="SCT_Nha_thau24"/>
      <sheetName val="socai2003_(6tc)dp24"/>
      <sheetName val="socai2003_(6tc)24"/>
      <sheetName val="CDPS_6tc_(2)24"/>
      <sheetName val="TH_du_toan_24"/>
      <sheetName val="Du_toan_24"/>
      <sheetName val="C_Tinh24"/>
      <sheetName val="CT_0323"/>
      <sheetName val="TH_0323"/>
      <sheetName val="Don_gia_CPM24"/>
      <sheetName val="Tong_Thieu_HD_cac_CT-200124"/>
      <sheetName val="VL_thieu_HD_-_200124"/>
      <sheetName val="Tong_thieu_HD_cac_CT_-_200224"/>
      <sheetName val="Lan_trai24"/>
      <sheetName val="Van_chuyen24"/>
      <sheetName val="HDong_VC24"/>
      <sheetName val="ThieuHD_nam_200124"/>
      <sheetName val="Bang_TH24"/>
      <sheetName val="Tong_Chinh24"/>
      <sheetName val="So_sanh24"/>
      <sheetName val="Xaylap_24"/>
      <sheetName val="Nhan_cong24"/>
      <sheetName val="_KQTH_quy_hoach_13523"/>
      <sheetName val="Bao_cao_KQTH_quy_hoach_13523"/>
      <sheetName val="Co~g_hop_1,5x1,524"/>
      <sheetName val="Tong_hop_xuat_kho_nvl23"/>
      <sheetName val="Xuat_kho23"/>
      <sheetName val="Tong_hop_so_lieu_tai_nhap_kho23"/>
      <sheetName val="tai_nhap_kho23"/>
      <sheetName val="Nhap_kho23"/>
      <sheetName val="Tong_ket_nhap_kho23"/>
      <sheetName val="Tong_ket23"/>
      <sheetName val="cac_ma_can_huy23"/>
      <sheetName val="Hang_hong23"/>
      <sheetName val="Tham_khao23"/>
      <sheetName val="hang_khong_co_packing23"/>
      <sheetName val="GIA_NUOC24"/>
      <sheetName val="GIA_DIEN_THOAI24"/>
      <sheetName val="GIA_DIEN24"/>
      <sheetName val="chiet_tinh_XD24"/>
      <sheetName val="Triet_T24"/>
      <sheetName val="Phan_tich_gia24"/>
      <sheetName val="pHAN_CONG24"/>
      <sheetName val="GIA_XD24"/>
      <sheetName val="Coc_624"/>
      <sheetName val="Deo_nai24"/>
      <sheetName val="CKD_than24"/>
      <sheetName val="CTT_Thong_nhat24"/>
      <sheetName val="CTT_Nui_beo24"/>
      <sheetName val="CTT_cao_son24"/>
      <sheetName val="CTT_Khe_cham24"/>
      <sheetName val="XNxlva_sxthanKCII24"/>
      <sheetName val="Cam_Y_ut_KC24"/>
      <sheetName val="CTxay_lap_mo_CP24"/>
      <sheetName val="CTdo_luong_GDSP24"/>
      <sheetName val="Dong_bac24"/>
      <sheetName val="Cac_cang_UT_mua_than_Dong_bac24"/>
      <sheetName val="cua_hang_vtu24"/>
      <sheetName val="Khach_hang_le_24"/>
      <sheetName val="nhat_ky_524"/>
      <sheetName val="cac_cong_ty_van_tai24"/>
      <sheetName val="[IBASE2_XLSѝTNHNoi24"/>
      <sheetName val="Thang_423"/>
      <sheetName val="BC_TH_CK_(2)24"/>
      <sheetName val="BC_TH_CK24"/>
      <sheetName val="BC6tT19_food24"/>
      <sheetName val="BC6tT18_-_Food24"/>
      <sheetName val="BCCK_424"/>
      <sheetName val="BCFood-_T1624"/>
      <sheetName val="BCFood-_T1524"/>
      <sheetName val="BCFood-_T1424"/>
      <sheetName val="BCFood-_T1324"/>
      <sheetName val="TH_CK224"/>
      <sheetName val="BC6tT52_(3)24"/>
      <sheetName val="BC6tT52_(2)24"/>
      <sheetName val="TCK_1224"/>
      <sheetName val="Tong_CK24"/>
      <sheetName val="T03_-_0324"/>
      <sheetName val="THL_T0324"/>
      <sheetName val="TTBC_T0324"/>
      <sheetName val="Luong_noi_Bo_-_T324"/>
      <sheetName val="Tong_hop_-_T324"/>
      <sheetName val="Thuong_Quy_324"/>
      <sheetName val="Phu_cap_trach_nhiem24"/>
      <sheetName val="Co_quan_TCT22"/>
      <sheetName val="BOT_(PA_chon)22"/>
      <sheetName val="Yaly_&amp;_Ri_Ninh22"/>
      <sheetName val="Thuy_dien_Na_Loi22"/>
      <sheetName val="bang_so_sanh_tong_hop22"/>
      <sheetName val="bang_so_sanh_tong_hop_(ty_le)22"/>
      <sheetName val="thu_nhap_binh_quan_(2)22"/>
      <sheetName val="dang_huong22"/>
      <sheetName val="phuong_an_122"/>
      <sheetName val="phuong_an_1_(2)22"/>
      <sheetName val="phuong_an222"/>
      <sheetName val="tong_hop_BQ22"/>
      <sheetName val="tong_hop_BQ-122"/>
      <sheetName val="phuong_an_chon22"/>
      <sheetName val="bang_so_sanh_tong_hop_(_PA_ch21"/>
      <sheetName val="dang_ap_dung21"/>
      <sheetName val="bang_tong_hop_(dang_huong)21"/>
      <sheetName val="THT_nam_0421"/>
      <sheetName val="CV_di_trong__dong22"/>
      <sheetName val="ql_(2)21"/>
      <sheetName val="Heso_3-2004_(3)21"/>
      <sheetName val="Luong_(2)21"/>
      <sheetName val="heso_T321"/>
      <sheetName val="heso_T421"/>
      <sheetName val="heso_T521"/>
      <sheetName val="Heso_T621"/>
      <sheetName val="Heso_T721"/>
      <sheetName val="Heso_T821"/>
      <sheetName val="Heso_T921"/>
      <sheetName val="Heso_2-200421"/>
      <sheetName val="Heso_3-200421"/>
      <sheetName val="Heso_3-2004_(2)21"/>
      <sheetName val="tô_rôiDY21"/>
      <sheetName val="Nhap_lieu22"/>
      <sheetName val="Tien_dien21"/>
      <sheetName val="Thue_GTGT21"/>
      <sheetName val="bcth_05-0421"/>
      <sheetName val="baocao_05-0421"/>
      <sheetName val="nhan_su21"/>
      <sheetName val="luong_cty21"/>
      <sheetName val="TK__TK21"/>
      <sheetName val="THANG7_21"/>
      <sheetName val="THANG_1121"/>
      <sheetName val="THANG_1221"/>
      <sheetName val="Tuan_1_019"/>
      <sheetName val="Tuan_3_01_9"/>
      <sheetName val="Tuan_5_06_9"/>
      <sheetName val="Tuan_6_06__9"/>
      <sheetName val="Tuan_7_06_9"/>
      <sheetName val="Tuan_7_06__(2)9"/>
      <sheetName val="Tuan10,06_9"/>
      <sheetName val="Tuan11,06__9"/>
      <sheetName val="Bao_cao_DD_31_3_069"/>
      <sheetName val="Bao_cao_DD_30_4_069"/>
      <sheetName val="Bao_cao_DD_31_5_06_9"/>
      <sheetName val="Bao_cao_Quy_I-069"/>
      <sheetName val="Bao_cao_DD_30_6_069"/>
      <sheetName val="Bao_cao_DD_31_7_069"/>
      <sheetName val="Cong_ban_11yx1,29"/>
      <sheetName val="Luu_goc21"/>
      <sheetName val="km22+93_86-km22+121_8621"/>
      <sheetName val="km22+177_14-km22+205_6421"/>
      <sheetName val="Bang_20-2521"/>
      <sheetName val="km22+267_96-km22+283_9621"/>
      <sheetName val="km22+304_31-km22+344_3121"/>
      <sheetName val="km22+460_92-km22+614_5721"/>
      <sheetName val="km22+671_78-km22+713_3221"/>
      <sheetName val="Dinh_ha_nha21"/>
      <sheetName val="_tuanM21"/>
      <sheetName val="[IBASE2_XLS_Tong_hop_Matduong21"/>
      <sheetName val="THU_T1221"/>
      <sheetName val="CHI_T1221"/>
      <sheetName val="THU_T1121"/>
      <sheetName val="CHI_T1121"/>
      <sheetName val="THU_T1021"/>
      <sheetName val="CHI_T1021"/>
      <sheetName val="THU_T921"/>
      <sheetName val="CHI_T921"/>
      <sheetName val="THU_T821"/>
      <sheetName val="CHI_T821"/>
      <sheetName val="BC§_200121"/>
      <sheetName val="BBC§_200221"/>
      <sheetName val="TSC§_200121"/>
      <sheetName val="TSc®_200221"/>
      <sheetName val="BaTrieu-L_con21"/>
      <sheetName val="EDT_-_Ro21"/>
      <sheetName val="KHVô_XL21"/>
      <sheetName val="TD_khao_sat21"/>
      <sheetName val="chi_phi_cap_tien21"/>
      <sheetName val="[IBASE2_XLS}BHXH21"/>
      <sheetName val="chuong_phu21"/>
      <sheetName val="phuong_aL_121"/>
      <sheetName val="[IBASE2_XLS䁝BC6tT1721"/>
      <sheetName val="Khac_DP21"/>
      <sheetName val="Khoi_than_21"/>
      <sheetName val="De_Tai_Vhuc_Tap21"/>
      <sheetName val="02_121"/>
      <sheetName val="2_121"/>
      <sheetName val="2_321"/>
      <sheetName val="02_321"/>
      <sheetName val="B_0121"/>
      <sheetName val="B_0321"/>
      <sheetName val="D_1321"/>
      <sheetName val="det_VP21"/>
      <sheetName val="det_hn21"/>
      <sheetName val="chi_Hieu21"/>
      <sheetName val="c_thoa21"/>
      <sheetName val="A_thanh_-_DL21"/>
      <sheetName val="A_Tuyen21"/>
      <sheetName val="A_Tien_-laphu21"/>
      <sheetName val="A_Thang-_laphu21"/>
      <sheetName val="A_Dong21"/>
      <sheetName val="27-7_NB21"/>
      <sheetName val="xn_521"/>
      <sheetName val="PKD_X2021"/>
      <sheetName val="da_giay_SG21"/>
      <sheetName val="dagiay_XK21"/>
      <sheetName val="DK_Dong_xuan21"/>
      <sheetName val="chu_Ton21"/>
      <sheetName val="minh_tri21"/>
      <sheetName val="viet_huy21"/>
      <sheetName val="thanh_ha21"/>
      <sheetName val="O_Su21"/>
      <sheetName val="A_Ha-DL21"/>
      <sheetName val="Vinh_oanh21"/>
      <sheetName val="chi_Thuy21"/>
      <sheetName val="chu_Hong21"/>
      <sheetName val="thuy-_may21"/>
      <sheetName val="vu_yen21"/>
      <sheetName val="[IBASE2_XLS?TNHNoi21"/>
      <sheetName val="HD_CTrinh121"/>
      <sheetName val="HD_benA21"/>
      <sheetName val="Theodoi_HD21"/>
      <sheetName val="Theodoi_HD_(2)21"/>
      <sheetName val="_GT_CPhi_tung_dot21"/>
      <sheetName val="Cong_hop_2,0ࡸ2,021"/>
      <sheetName val="OPERATING_HEAD21"/>
      <sheetName val="31_12_0121"/>
      <sheetName val="Sat_tron21"/>
      <sheetName val="Bang_can_doi_21"/>
      <sheetName val="Tinh_hinh_cat_lang21"/>
      <sheetName val="Tinh_hinh_SX_phu21"/>
      <sheetName val="Tinh_hinh_do_xop21"/>
      <sheetName val="THU_T721"/>
      <sheetName val="CHI_T721"/>
      <sheetName val="THU_T621"/>
      <sheetName val="CHI_T621"/>
      <sheetName val="THU_T521"/>
      <sheetName val="CHI_T521"/>
      <sheetName val="THU_T421"/>
      <sheetName val="CHI_T421"/>
      <sheetName val="THU_T321"/>
      <sheetName val="CHI_T321"/>
      <sheetName val="THU_T221"/>
      <sheetName val="CHI_T221"/>
      <sheetName val="THU_T141"/>
      <sheetName val="CHI_T141"/>
      <sheetName val="_IBASE2_XLSѝTNHNoi22"/>
      <sheetName val="_IBASE2_XLS䁝BC6tT1721"/>
      <sheetName val="_IBASE2_XLS}BHXH21"/>
      <sheetName val="_IBASE2_XLS_Tong_hop_Matduong21"/>
      <sheetName val="BTHDT_TBA_21"/>
      <sheetName val="(9_30)_IP21"/>
      <sheetName val="CVden_ngoai_TCT_(1)23"/>
      <sheetName val="CV_den_ngoai_TCT_(2)23"/>
      <sheetName val="CV_den_ngoai_TCT_(3)23"/>
      <sheetName val="QDcua_TGD23"/>
      <sheetName val="QD_cua_HDQT23"/>
      <sheetName val="QD_cua_HDQT_(2)23"/>
      <sheetName val="CV_di_ngoai_tong23"/>
      <sheetName val="CV_di_ngoai_tong_(2)23"/>
      <sheetName val="To_trinh23"/>
      <sheetName val="Giao_nhiem_vu23"/>
      <sheetName val="QDcua_TGD_(2)23"/>
      <sheetName val="Thong_tu23"/>
      <sheetName val="CV_di_trong__tong23"/>
      <sheetName val="nghi_dinh-CP23"/>
      <sheetName val="CV_den_trong_tong23"/>
      <sheetName val="KHVt_23"/>
      <sheetName val="KHVt_XL23"/>
      <sheetName val="KHVt_XLT423"/>
      <sheetName val="T_K_H_T_T523"/>
      <sheetName val="T_K_T723"/>
      <sheetName val="TK_T623"/>
      <sheetName val="T_K_T523"/>
      <sheetName val="Bang_thong_ke_hang_ton23"/>
      <sheetName val="thong_ke_23"/>
      <sheetName val="T_KT0423"/>
      <sheetName val="lapdat_TB_23"/>
      <sheetName val="TNghiªm_TB_23"/>
      <sheetName val="VËt_liÖu23"/>
      <sheetName val="Lap_®at_®iÖn23"/>
      <sheetName val="TNghiÖm_VL23"/>
      <sheetName val="th_23"/>
      <sheetName val="tien_luong23"/>
      <sheetName val="142201-T1_23"/>
      <sheetName val="142201-T2-th_23"/>
      <sheetName val="142201-T3-th_23"/>
      <sheetName val="142201-T4-th__23"/>
      <sheetName val="Thep_be23"/>
      <sheetName val="Thep_than23"/>
      <sheetName val="Thep_xa_mu23"/>
      <sheetName val="Kluong_phu23"/>
      <sheetName val="Lan_can23"/>
      <sheetName val="Ho_lan23"/>
      <sheetName val="Coc_tieu23"/>
      <sheetName val="Bien_bao23"/>
      <sheetName val="Op_mai_27423"/>
      <sheetName val="Op_mai_27523"/>
      <sheetName val="Op_mai_27623"/>
      <sheetName val="Op_mai_27723"/>
      <sheetName val="Op_mai_27823"/>
      <sheetName val="Op_mai_27923"/>
      <sheetName val="Op_mai_28023"/>
      <sheetName val="Op_mai_28123"/>
      <sheetName val="Op_mai_28223"/>
      <sheetName val="Op_mai_28323"/>
      <sheetName val="Op_mai_28423"/>
      <sheetName val="Op_mai23"/>
      <sheetName val="Km274_-_Km27523"/>
      <sheetName val="Km275_-_Km27623"/>
      <sheetName val="Km276_-_Km27723"/>
      <sheetName val="Km277_-_Km278_23"/>
      <sheetName val="Km278_-_Km27923"/>
      <sheetName val="Km279_-_Km28023"/>
      <sheetName val="Km280_-_Km28123"/>
      <sheetName val="Km281_-_Km28223"/>
      <sheetName val="Km282_-_Km28323"/>
      <sheetName val="Km283_-_Km28423"/>
      <sheetName val="Km284_-_Km28523"/>
      <sheetName val="Tong_hop_Matduong23"/>
      <sheetName val="Cong_D7523"/>
      <sheetName val="Cong_D10023"/>
      <sheetName val="Cong_D15023"/>
      <sheetName val="Cong_2D15023"/>
      <sheetName val="Cong_ban_0,7x0,723"/>
      <sheetName val="Cong_ban_0,8x0,823"/>
      <sheetName val="Cong_ban_1x123"/>
      <sheetName val="Cong_ban_1x1,223"/>
      <sheetName val="Cong_ban_1,5x1,523"/>
      <sheetName val="Cong_ban_2x1,523"/>
      <sheetName val="Cong_ban_2x223"/>
      <sheetName val="Tong_hop23"/>
      <sheetName val="Tong_hop_(2)23"/>
      <sheetName val="Cong_cu23"/>
      <sheetName val="Cot_thep23"/>
      <sheetName val="Cong_tron_D7523"/>
      <sheetName val="Cong_tron_D10023"/>
      <sheetName val="Cong_tron_D15023"/>
      <sheetName val="Cong_tron_2D15023"/>
      <sheetName val="Cong_ban_1,0x1,023"/>
      <sheetName val="Cong_ban_1,0x1,223"/>
      <sheetName val="Cong_hop_1,5x1,523"/>
      <sheetName val="Cong_hop_2,0x1,523"/>
      <sheetName val="Cong_hop_2,0x2,023"/>
      <sheetName val="TK_11223"/>
      <sheetName val="TK_13123"/>
      <sheetName val="TK_14123"/>
      <sheetName val="TK_15323"/>
      <sheetName val="TK_21123"/>
      <sheetName val="TK_24223"/>
      <sheetName val="TK_33423"/>
      <sheetName val="TK_51123"/>
      <sheetName val="TK_51523"/>
      <sheetName val="TK_91123"/>
      <sheetName val="KQKD02-2_(2)23"/>
      <sheetName val="KQKD-2_(2)23"/>
      <sheetName val="KQKD_thu200423"/>
      <sheetName val="_t523"/>
      <sheetName val="t_423"/>
      <sheetName val="_t3_23"/>
      <sheetName val="_TH33123"/>
      <sheetName val="_Minh_ha23"/>
      <sheetName val="_Ha_Tay23"/>
      <sheetName val="_Vinhphuc23"/>
      <sheetName val="_Nbinh23"/>
      <sheetName val="_QVinh23"/>
      <sheetName val="_TW123"/>
      <sheetName val="DOANH_SO23"/>
      <sheetName val="BD-SINH_VIEN23"/>
      <sheetName val="VtuHaTheSauTBABenThuy1_(2)23"/>
      <sheetName val="Song_trai23"/>
      <sheetName val="Dinh+ha_nha23"/>
      <sheetName val="NG_k23"/>
      <sheetName val="T_so_thay_doi23"/>
      <sheetName val="b_THchitietDZCT23"/>
      <sheetName val="b_THchitietTBA23"/>
      <sheetName val="Khao_sat23"/>
      <sheetName val="TT_khao_sat23"/>
      <sheetName val="thkl_(2)23"/>
      <sheetName val="long_tec23"/>
      <sheetName val="phan_tich_DG23"/>
      <sheetName val="gia_vat_lieu23"/>
      <sheetName val="gia_xe_may23"/>
      <sheetName val="gia_nhan_cong23"/>
      <sheetName val="CDSL_(2)23"/>
      <sheetName val="F_ThanhTri23"/>
      <sheetName val="F_Gialam23"/>
      <sheetName val="TH_dam23"/>
      <sheetName val="SX_dam23"/>
      <sheetName val="LD_dam23"/>
      <sheetName val="Bang_gia_VL23"/>
      <sheetName val="Gia_NC23"/>
      <sheetName val="Gia_may23"/>
      <sheetName val="Trich_Ngang23"/>
      <sheetName val="Danh_sach_Rieng23"/>
      <sheetName val="Dia_Diem_Thuc_Tap23"/>
      <sheetName val="De_Tai_Thuc_Tap23"/>
      <sheetName val="Dancau-Q_Ninh23"/>
      <sheetName val="BaTrieu-L_son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HHVt_23"/>
      <sheetName val="Tay_ninh23"/>
      <sheetName val="A_Duc23"/>
      <sheetName val="giai_thich23"/>
      <sheetName val="DT_-_Ro23"/>
      <sheetName val="TH_-_Ro_23"/>
      <sheetName val="GDT_-_Ro23"/>
      <sheetName val="DT_-_TB23"/>
      <sheetName val="TH_-_TB23"/>
      <sheetName val="GDT_-_TB23"/>
      <sheetName val="DT_-_NT23"/>
      <sheetName val="TH_-_NT23"/>
      <sheetName val="GDT_-_NT23"/>
      <sheetName val="SCT_Cong_trinh23"/>
      <sheetName val="06-2003_(2)23"/>
      <sheetName val="CDPS_6tc23"/>
      <sheetName val="SCT_Nha_thau23"/>
      <sheetName val="socai2003_(6tc)dp23"/>
      <sheetName val="socai2003_(6tc)23"/>
      <sheetName val="CDPS_6tc_(2)23"/>
      <sheetName val="TH_du_toan_23"/>
      <sheetName val="Du_toan_23"/>
      <sheetName val="C_Tinh23"/>
      <sheetName val="CT_0322"/>
      <sheetName val="TH_0322"/>
      <sheetName val="Don_gia_CPM23"/>
      <sheetName val="Tong_Thieu_HD_cac_CT-200123"/>
      <sheetName val="VL_thieu_HD_-_200123"/>
      <sheetName val="Tong_thieu_HD_cac_CT_-_200223"/>
      <sheetName val="Lan_trai23"/>
      <sheetName val="Van_chuyen23"/>
      <sheetName val="HDong_VC23"/>
      <sheetName val="ThieuHD_nam_200123"/>
      <sheetName val="Bang_TH23"/>
      <sheetName val="Tong_Chinh23"/>
      <sheetName val="So_sanh23"/>
      <sheetName val="Xaylap_23"/>
      <sheetName val="Nhan_cong23"/>
      <sheetName val="_KQTH_quy_hoach_13522"/>
      <sheetName val="Bao_cao_KQTH_quy_hoach_13522"/>
      <sheetName val="Co~g_hop_1,5x1,523"/>
      <sheetName val="Tong_hop_xuat_kho_nvl22"/>
      <sheetName val="Xuat_kho22"/>
      <sheetName val="Tong_hop_so_lieu_tai_nhap_kho22"/>
      <sheetName val="tai_nhap_kho22"/>
      <sheetName val="Nhap_kho22"/>
      <sheetName val="Tong_ket_nhap_kho22"/>
      <sheetName val="Tong_ket22"/>
      <sheetName val="cac_ma_can_huy22"/>
      <sheetName val="Hang_hong22"/>
      <sheetName val="Tham_khao22"/>
      <sheetName val="hang_khong_co_packing22"/>
      <sheetName val="GIA_NUOC23"/>
      <sheetName val="GIA_DIEN_THOAI23"/>
      <sheetName val="GIA_DIEN23"/>
      <sheetName val="chiet_tinh_XD23"/>
      <sheetName val="Triet_T23"/>
      <sheetName val="Phan_tich_gia23"/>
      <sheetName val="pHAN_CONG23"/>
      <sheetName val="GIA_XD23"/>
      <sheetName val="Coc_623"/>
      <sheetName val="Deo_nai23"/>
      <sheetName val="CKD_than23"/>
      <sheetName val="CTT_Thong_nhat23"/>
      <sheetName val="CTT_Nui_beo23"/>
      <sheetName val="CTT_cao_son23"/>
      <sheetName val="CTT_Khe_cham23"/>
      <sheetName val="XNxlva_sxthanKCII23"/>
      <sheetName val="Cam_Y_ut_KC23"/>
      <sheetName val="CTxay_lap_mo_CP23"/>
      <sheetName val="CTdo_luong_GDSP23"/>
      <sheetName val="Dong_bac23"/>
      <sheetName val="Cac_cang_UT_mua_than_Dong_bac23"/>
      <sheetName val="cua_hang_vtu23"/>
      <sheetName val="Khach_hang_le_23"/>
      <sheetName val="nhat_ky_523"/>
      <sheetName val="cac_cong_ty_van_tai23"/>
      <sheetName val="[IBASE2_XLSѝTNHNoi23"/>
      <sheetName val="Thang_422"/>
      <sheetName val="BC_TH_CK_(2)23"/>
      <sheetName val="BC_TH_CK23"/>
      <sheetName val="BC6tT19_food23"/>
      <sheetName val="BC6tT18_-_Food23"/>
      <sheetName val="BCCK_423"/>
      <sheetName val="BCFood-_T1623"/>
      <sheetName val="BCFood-_T1523"/>
      <sheetName val="BCFood-_T1423"/>
      <sheetName val="BCFood-_T1323"/>
      <sheetName val="TH_CK223"/>
      <sheetName val="BC6tT52_(3)23"/>
      <sheetName val="BC6tT52_(2)23"/>
      <sheetName val="TCK_1223"/>
      <sheetName val="Tong_CK23"/>
      <sheetName val="T03_-_0323"/>
      <sheetName val="THL_T0323"/>
      <sheetName val="TTBC_T0323"/>
      <sheetName val="Luong_noi_Bo_-_T323"/>
      <sheetName val="Tong_hop_-_T323"/>
      <sheetName val="Thuong_Quy_323"/>
      <sheetName val="Phu_cap_trach_nhiem23"/>
      <sheetName val="Co_quan_TCT21"/>
      <sheetName val="BOT_(PA_chon)21"/>
      <sheetName val="Yaly_&amp;_Ri_Ninh21"/>
      <sheetName val="Thuy_dien_Na_Loi21"/>
      <sheetName val="bang_so_sanh_tong_hop21"/>
      <sheetName val="bang_so_sanh_tong_hop_(ty_le)21"/>
      <sheetName val="thu_nhap_binh_quan_(2)21"/>
      <sheetName val="dang_huong21"/>
      <sheetName val="phuong_an_121"/>
      <sheetName val="phuong_an_1_(2)21"/>
      <sheetName val="phuong_an221"/>
      <sheetName val="tong_hop_BQ21"/>
      <sheetName val="tong_hop_BQ-121"/>
      <sheetName val="phuong_an_chon21"/>
      <sheetName val="bang_so_sanh_tong_hop_(_PA_ch20"/>
      <sheetName val="dang_ap_dung20"/>
      <sheetName val="bang_tong_hop_(dang_huong)20"/>
      <sheetName val="THT_nam_0420"/>
      <sheetName val="CV_di_trong__dong21"/>
      <sheetName val="ql_(2)20"/>
      <sheetName val="Heso_3-2004_(3)20"/>
      <sheetName val="Luong_(2)20"/>
      <sheetName val="heso_T320"/>
      <sheetName val="heso_T420"/>
      <sheetName val="heso_T520"/>
      <sheetName val="Heso_T620"/>
      <sheetName val="Heso_T720"/>
      <sheetName val="Heso_T820"/>
      <sheetName val="Heso_T920"/>
      <sheetName val="Heso_2-200420"/>
      <sheetName val="Heso_3-200420"/>
      <sheetName val="Heso_3-2004_(2)20"/>
      <sheetName val="tô_rôiDY20"/>
      <sheetName val="Nhap_lieu21"/>
      <sheetName val="Tien_dien20"/>
      <sheetName val="Thue_GTGT20"/>
      <sheetName val="bcth_05-0420"/>
      <sheetName val="baocao_05-0420"/>
      <sheetName val="nhan_su20"/>
      <sheetName val="luong_cty20"/>
      <sheetName val="TK__TK20"/>
      <sheetName val="THANG7_20"/>
      <sheetName val="THANG_1120"/>
      <sheetName val="THANG_1220"/>
      <sheetName val="Tuan_1_018"/>
      <sheetName val="Tuan_3_01_8"/>
      <sheetName val="Tuan_5_06_8"/>
      <sheetName val="Tuan_6_06__8"/>
      <sheetName val="Tuan_7_06_8"/>
      <sheetName val="Tuan_7_06__(2)8"/>
      <sheetName val="Tuan10,06_8"/>
      <sheetName val="Tuan11,06__8"/>
      <sheetName val="Bao_cao_DD_31_3_068"/>
      <sheetName val="Bao_cao_DD_30_4_068"/>
      <sheetName val="Bao_cao_DD_31_5_06_8"/>
      <sheetName val="Bao_cao_Quy_I-068"/>
      <sheetName val="Bao_cao_DD_30_6_068"/>
      <sheetName val="Bao_cao_DD_31_7_068"/>
      <sheetName val="Cong_ban_11yx1,28"/>
      <sheetName val="Luu_goc20"/>
      <sheetName val="km22+93_86-km22+121_8620"/>
      <sheetName val="km22+177_14-km22+205_6420"/>
      <sheetName val="Bang_20-2520"/>
      <sheetName val="km22+267_96-km22+283_9620"/>
      <sheetName val="km22+304_31-km22+344_3120"/>
      <sheetName val="km22+460_92-km22+614_5720"/>
      <sheetName val="km22+671_78-km22+713_3220"/>
      <sheetName val="Dinh_ha_nha20"/>
      <sheetName val="_tuanM20"/>
      <sheetName val="[IBASE2_XLS_Tong_hop_Matduong20"/>
      <sheetName val="THU_T1220"/>
      <sheetName val="CHI_T1220"/>
      <sheetName val="THU_T1120"/>
      <sheetName val="CHI_T1120"/>
      <sheetName val="THU_T1020"/>
      <sheetName val="CHI_T1020"/>
      <sheetName val="THU_T920"/>
      <sheetName val="CHI_T920"/>
      <sheetName val="THU_T820"/>
      <sheetName val="CHI_T820"/>
      <sheetName val="BC§_200120"/>
      <sheetName val="BBC§_200220"/>
      <sheetName val="TSC§_200120"/>
      <sheetName val="TSc®_200220"/>
      <sheetName val="BaTrieu-L_con20"/>
      <sheetName val="EDT_-_Ro20"/>
      <sheetName val="KHVô_XL20"/>
      <sheetName val="TD_khao_sat20"/>
      <sheetName val="chi_phi_cap_tien20"/>
      <sheetName val="[IBASE2_XLS}BHXH20"/>
      <sheetName val="chuong_phu20"/>
      <sheetName val="phuong_aL_120"/>
      <sheetName val="[IBASE2_XLS䁝BC6tT1720"/>
      <sheetName val="Khac_DP20"/>
      <sheetName val="Khoi_than_20"/>
      <sheetName val="De_Tai_Vhuc_Tap20"/>
      <sheetName val="02_120"/>
      <sheetName val="2_120"/>
      <sheetName val="2_320"/>
      <sheetName val="02_320"/>
      <sheetName val="B_0120"/>
      <sheetName val="B_0320"/>
      <sheetName val="D_1320"/>
      <sheetName val="det_VP20"/>
      <sheetName val="det_hn20"/>
      <sheetName val="chi_Hieu20"/>
      <sheetName val="c_thoa20"/>
      <sheetName val="A_thanh_-_DL20"/>
      <sheetName val="A_Tuyen20"/>
      <sheetName val="A_Tien_-laphu20"/>
      <sheetName val="A_Thang-_laphu20"/>
      <sheetName val="A_Dong20"/>
      <sheetName val="27-7_NB20"/>
      <sheetName val="xn_520"/>
      <sheetName val="PKD_X2020"/>
      <sheetName val="da_giay_SG20"/>
      <sheetName val="dagiay_XK20"/>
      <sheetName val="DK_Dong_xuan20"/>
      <sheetName val="chu_Ton20"/>
      <sheetName val="minh_tri20"/>
      <sheetName val="viet_huy20"/>
      <sheetName val="thanh_ha20"/>
      <sheetName val="O_Su20"/>
      <sheetName val="A_Ha-DL20"/>
      <sheetName val="Vinh_oanh20"/>
      <sheetName val="chi_Thuy20"/>
      <sheetName val="chu_Hong20"/>
      <sheetName val="thuy-_may20"/>
      <sheetName val="vu_yen20"/>
      <sheetName val="[IBASE2_XLS?TNHNoi20"/>
      <sheetName val="HD_CTrinh120"/>
      <sheetName val="HD_benA20"/>
      <sheetName val="Theodoi_HD20"/>
      <sheetName val="Theodoi_HD_(2)20"/>
      <sheetName val="_GT_CPhi_tung_dot20"/>
      <sheetName val="Cong_hop_2,0ࡸ2,020"/>
      <sheetName val="OPERATING_HEAD20"/>
      <sheetName val="31_12_0120"/>
      <sheetName val="Sat_tron20"/>
      <sheetName val="Bang_can_doi_20"/>
      <sheetName val="Tinh_hinh_cat_lang20"/>
      <sheetName val="Tinh_hinh_SX_phu20"/>
      <sheetName val="Tinh_hinh_do_xop20"/>
      <sheetName val="THU_T720"/>
      <sheetName val="CHI_T720"/>
      <sheetName val="THU_T620"/>
      <sheetName val="CHI_T620"/>
      <sheetName val="THU_T520"/>
      <sheetName val="CHI_T520"/>
      <sheetName val="THU_T420"/>
      <sheetName val="CHI_T420"/>
      <sheetName val="THU_T320"/>
      <sheetName val="CHI_T320"/>
      <sheetName val="THU_T220"/>
      <sheetName val="CHI_T220"/>
      <sheetName val="THU_T140"/>
      <sheetName val="CHI_T140"/>
      <sheetName val="_IBASE2_XLSѝTNHNoi21"/>
      <sheetName val="_IBASE2_XLS䁝BC6tT1720"/>
      <sheetName val="_IBASE2_XLS}BHXH20"/>
      <sheetName val="_IBASE2_XLS_Tong_hop_Matduong20"/>
      <sheetName val="BTHDT_TBA_20"/>
      <sheetName val="(9_30)_IP20"/>
      <sheetName val="CVden_ngoai_TCT_(1)25"/>
      <sheetName val="CV_den_ngoai_TCT_(2)25"/>
      <sheetName val="CV_den_ngoai_TCT_(3)25"/>
      <sheetName val="QDcua_TGD25"/>
      <sheetName val="QD_cua_HDQT25"/>
      <sheetName val="QD_cua_HDQT_(2)25"/>
      <sheetName val="CV_di_ngoai_tong25"/>
      <sheetName val="CV_di_ngoai_tong_(2)25"/>
      <sheetName val="To_trinh25"/>
      <sheetName val="Giao_nhiem_vu25"/>
      <sheetName val="QDcua_TGD_(2)25"/>
      <sheetName val="Thong_tu25"/>
      <sheetName val="CV_di_trong__tong25"/>
      <sheetName val="nghi_dinh-CP25"/>
      <sheetName val="CV_den_trong_tong25"/>
      <sheetName val="KHVt_25"/>
      <sheetName val="KHVt_XL25"/>
      <sheetName val="KHVt_XLT425"/>
      <sheetName val="T_K_H_T_T525"/>
      <sheetName val="T_K_T725"/>
      <sheetName val="TK_T625"/>
      <sheetName val="T_K_T525"/>
      <sheetName val="Bang_thong_ke_hang_ton25"/>
      <sheetName val="thong_ke_25"/>
      <sheetName val="T_KT0425"/>
      <sheetName val="lapdat_TB_25"/>
      <sheetName val="TNghiªm_TB_25"/>
      <sheetName val="VËt_liÖu25"/>
      <sheetName val="Lap_®at_®iÖn25"/>
      <sheetName val="TNghiÖm_VL25"/>
      <sheetName val="th_25"/>
      <sheetName val="tien_luong25"/>
      <sheetName val="142201-T1_25"/>
      <sheetName val="142201-T2-th_25"/>
      <sheetName val="142201-T3-th_25"/>
      <sheetName val="142201-T4-th__25"/>
      <sheetName val="Thep_be25"/>
      <sheetName val="Thep_than25"/>
      <sheetName val="Thep_xa_mu25"/>
      <sheetName val="Kluong_phu25"/>
      <sheetName val="Lan_can25"/>
      <sheetName val="Ho_lan25"/>
      <sheetName val="Coc_tieu25"/>
      <sheetName val="Bien_bao25"/>
      <sheetName val="Op_mai_27425"/>
      <sheetName val="Op_mai_27525"/>
      <sheetName val="Op_mai_27625"/>
      <sheetName val="Op_mai_27725"/>
      <sheetName val="Op_mai_27825"/>
      <sheetName val="Op_mai_27925"/>
      <sheetName val="Op_mai_28025"/>
      <sheetName val="Op_mai_28125"/>
      <sheetName val="Op_mai_28225"/>
      <sheetName val="Op_mai_28325"/>
      <sheetName val="Op_mai_28425"/>
      <sheetName val="Op_mai25"/>
      <sheetName val="Km274_-_Km27525"/>
      <sheetName val="Km275_-_Km27625"/>
      <sheetName val="Km276_-_Km27725"/>
      <sheetName val="Km277_-_Km278_25"/>
      <sheetName val="Km278_-_Km27925"/>
      <sheetName val="Km279_-_Km28025"/>
      <sheetName val="Km280_-_Km28125"/>
      <sheetName val="Km281_-_Km28225"/>
      <sheetName val="Km282_-_Km28325"/>
      <sheetName val="Km283_-_Km28425"/>
      <sheetName val="Km284_-_Km28525"/>
      <sheetName val="Tong_hop_Matduong25"/>
      <sheetName val="Cong_D7525"/>
      <sheetName val="Cong_D10025"/>
      <sheetName val="Cong_D15025"/>
      <sheetName val="Cong_2D15025"/>
      <sheetName val="Cong_ban_0,7x0,725"/>
      <sheetName val="Cong_ban_0,8x0,825"/>
      <sheetName val="Cong_ban_1x125"/>
      <sheetName val="Cong_ban_1x1,225"/>
      <sheetName val="Cong_ban_1,5x1,525"/>
      <sheetName val="Cong_ban_2x1,525"/>
      <sheetName val="Cong_ban_2x225"/>
      <sheetName val="Tong_hop25"/>
      <sheetName val="Tong_hop_(2)25"/>
      <sheetName val="Cong_cu25"/>
      <sheetName val="Cot_thep25"/>
      <sheetName val="Cong_tron_D7525"/>
      <sheetName val="Cong_tron_D10025"/>
      <sheetName val="Cong_tron_D15025"/>
      <sheetName val="Cong_tron_2D15025"/>
      <sheetName val="Cong_ban_1,0x1,025"/>
      <sheetName val="Cong_ban_1,0x1,225"/>
      <sheetName val="Cong_hop_1,5x1,525"/>
      <sheetName val="Cong_hop_2,0x1,525"/>
      <sheetName val="Cong_hop_2,0x2,025"/>
      <sheetName val="TK_11225"/>
      <sheetName val="TK_13125"/>
      <sheetName val="TK_14125"/>
      <sheetName val="TK_15325"/>
      <sheetName val="TK_21125"/>
      <sheetName val="TK_24225"/>
      <sheetName val="TK_33425"/>
      <sheetName val="TK_51125"/>
      <sheetName val="TK_51525"/>
      <sheetName val="TK_91125"/>
      <sheetName val="KQKD02-2_(2)25"/>
      <sheetName val="KQKD-2_(2)25"/>
      <sheetName val="KQKD_thu200425"/>
      <sheetName val="_t525"/>
      <sheetName val="t_425"/>
      <sheetName val="_t3_25"/>
      <sheetName val="_TH33125"/>
      <sheetName val="_Minh_ha25"/>
      <sheetName val="_Ha_Tay25"/>
      <sheetName val="_Vinhphuc25"/>
      <sheetName val="_Nbinh25"/>
      <sheetName val="_QVinh25"/>
      <sheetName val="_TW125"/>
      <sheetName val="DOANH_SO25"/>
      <sheetName val="BD-SINH_VIEN25"/>
      <sheetName val="VtuHaTheSauTBABenThuy1_(2)25"/>
      <sheetName val="Song_trai25"/>
      <sheetName val="Dinh+ha_nha25"/>
      <sheetName val="NG_k25"/>
      <sheetName val="T_so_thay_doi25"/>
      <sheetName val="b_THchitietDZCT25"/>
      <sheetName val="b_THchitietTBA25"/>
      <sheetName val="Khao_sat25"/>
      <sheetName val="TT_khao_sat25"/>
      <sheetName val="thkl_(2)25"/>
      <sheetName val="long_tec25"/>
      <sheetName val="phan_tich_DG25"/>
      <sheetName val="gia_vat_lieu25"/>
      <sheetName val="gia_xe_may25"/>
      <sheetName val="gia_nhan_cong25"/>
      <sheetName val="CDSL_(2)25"/>
      <sheetName val="F_ThanhTri25"/>
      <sheetName val="F_Gialam25"/>
      <sheetName val="TH_dam25"/>
      <sheetName val="SX_dam25"/>
      <sheetName val="LD_dam25"/>
      <sheetName val="Bang_gia_VL25"/>
      <sheetName val="Gia_NC25"/>
      <sheetName val="Gia_may25"/>
      <sheetName val="Trich_Ngang25"/>
      <sheetName val="Danh_sach_Rieng25"/>
      <sheetName val="Dia_Diem_Thuc_Tap25"/>
      <sheetName val="De_Tai_Thuc_Tap25"/>
      <sheetName val="Dancau-Q_Ninh25"/>
      <sheetName val="BaTrieu-L_son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HHVt_25"/>
      <sheetName val="Tay_ninh25"/>
      <sheetName val="A_Duc25"/>
      <sheetName val="giai_thich25"/>
      <sheetName val="DT_-_Ro25"/>
      <sheetName val="TH_-_Ro_25"/>
      <sheetName val="GDT_-_Ro25"/>
      <sheetName val="DT_-_TB25"/>
      <sheetName val="TH_-_TB25"/>
      <sheetName val="GDT_-_TB25"/>
      <sheetName val="DT_-_NT25"/>
      <sheetName val="TH_-_NT25"/>
      <sheetName val="GDT_-_NT25"/>
      <sheetName val="SCT_Cong_trinh25"/>
      <sheetName val="06-2003_(2)25"/>
      <sheetName val="CDPS_6tc25"/>
      <sheetName val="SCT_Nha_thau25"/>
      <sheetName val="socai2003_(6tc)dp25"/>
      <sheetName val="socai2003_(6tc)25"/>
      <sheetName val="CDPS_6tc_(2)25"/>
      <sheetName val="TH_du_toan_25"/>
      <sheetName val="Du_toan_25"/>
      <sheetName val="C_Tinh25"/>
      <sheetName val="CT_0324"/>
      <sheetName val="TH_0324"/>
      <sheetName val="Don_gia_CPM25"/>
      <sheetName val="Tong_Thieu_HD_cac_CT-200125"/>
      <sheetName val="VL_thieu_HD_-_200125"/>
      <sheetName val="Tong_thieu_HD_cac_CT_-_200225"/>
      <sheetName val="Lan_trai25"/>
      <sheetName val="Van_chuyen25"/>
      <sheetName val="HDong_VC25"/>
      <sheetName val="ThieuHD_nam_200125"/>
      <sheetName val="Bang_TH25"/>
      <sheetName val="Tong_Chinh25"/>
      <sheetName val="So_sanh25"/>
      <sheetName val="Xaylap_25"/>
      <sheetName val="Nhan_cong25"/>
      <sheetName val="_KQTH_quy_hoach_13524"/>
      <sheetName val="Bao_cao_KQTH_quy_hoach_13524"/>
      <sheetName val="Co~g_hop_1,5x1,525"/>
      <sheetName val="Tong_hop_xuat_kho_nvl24"/>
      <sheetName val="Xuat_kho24"/>
      <sheetName val="Tong_hop_so_lieu_tai_nhap_kho24"/>
      <sheetName val="tai_nhap_kho24"/>
      <sheetName val="Nhap_kho24"/>
      <sheetName val="Tong_ket_nhap_kho24"/>
      <sheetName val="Tong_ket24"/>
      <sheetName val="cac_ma_can_huy24"/>
      <sheetName val="Hang_hong24"/>
      <sheetName val="Tham_khao24"/>
      <sheetName val="hang_khong_co_packing24"/>
      <sheetName val="GIA_NUOC25"/>
      <sheetName val="GIA_DIEN_THOAI25"/>
      <sheetName val="GIA_DIEN25"/>
      <sheetName val="chiet_tinh_XD25"/>
      <sheetName val="Triet_T25"/>
      <sheetName val="Phan_tich_gia25"/>
      <sheetName val="pHAN_CONG25"/>
      <sheetName val="GIA_XD25"/>
      <sheetName val="Coc_625"/>
      <sheetName val="Deo_nai25"/>
      <sheetName val="CKD_than25"/>
      <sheetName val="CTT_Thong_nhat25"/>
      <sheetName val="CTT_Nui_beo25"/>
      <sheetName val="CTT_cao_son25"/>
      <sheetName val="CTT_Khe_cham25"/>
      <sheetName val="XNxlva_sxthanKCII25"/>
      <sheetName val="Cam_Y_ut_KC25"/>
      <sheetName val="CTxay_lap_mo_CP25"/>
      <sheetName val="CTdo_luong_GDSP25"/>
      <sheetName val="Dong_bac25"/>
      <sheetName val="Cac_cang_UT_mua_than_Dong_bac25"/>
      <sheetName val="cua_hang_vtu25"/>
      <sheetName val="Khach_hang_le_25"/>
      <sheetName val="nhat_ky_525"/>
      <sheetName val="cac_cong_ty_van_tai25"/>
      <sheetName val="[IBASE2_XLSѝTNHNoi25"/>
      <sheetName val="Thang_424"/>
      <sheetName val="BC_TH_CK_(2)25"/>
      <sheetName val="BC_TH_CK25"/>
      <sheetName val="BC6tT19_food25"/>
      <sheetName val="BC6tT18_-_Food25"/>
      <sheetName val="BCCK_425"/>
      <sheetName val="BCFood-_T1625"/>
      <sheetName val="BCFood-_T1525"/>
      <sheetName val="BCFood-_T1425"/>
      <sheetName val="BCFood-_T1325"/>
      <sheetName val="TH_CK225"/>
      <sheetName val="BC6tT52_(3)25"/>
      <sheetName val="BC6tT52_(2)25"/>
      <sheetName val="TCK_1225"/>
      <sheetName val="Tong_CK25"/>
      <sheetName val="T03_-_0325"/>
      <sheetName val="THL_T0325"/>
      <sheetName val="TTBC_T0325"/>
      <sheetName val="Luong_noi_Bo_-_T325"/>
      <sheetName val="Tong_hop_-_T325"/>
      <sheetName val="Thuong_Quy_325"/>
      <sheetName val="Phu_cap_trach_nhiem25"/>
      <sheetName val="Co_quan_TCT23"/>
      <sheetName val="BOT_(PA_chon)23"/>
      <sheetName val="Yaly_&amp;_Ri_Ninh23"/>
      <sheetName val="Thuy_dien_Na_Loi23"/>
      <sheetName val="bang_so_sanh_tong_hop23"/>
      <sheetName val="bang_so_sanh_tong_hop_(ty_le)23"/>
      <sheetName val="thu_nhap_binh_quan_(2)23"/>
      <sheetName val="dang_huong23"/>
      <sheetName val="phuong_an_123"/>
      <sheetName val="phuong_an_1_(2)23"/>
      <sheetName val="phuong_an223"/>
      <sheetName val="tong_hop_BQ23"/>
      <sheetName val="tong_hop_BQ-123"/>
      <sheetName val="phuong_an_chon23"/>
      <sheetName val="bang_so_sanh_tong_hop_(_PA_ch22"/>
      <sheetName val="dang_ap_dung22"/>
      <sheetName val="bang_tong_hop_(dang_huong)22"/>
      <sheetName val="THT_nam_0422"/>
      <sheetName val="CV_di_trong__dong23"/>
      <sheetName val="ql_(2)22"/>
      <sheetName val="Heso_3-2004_(3)22"/>
      <sheetName val="Luong_(2)22"/>
      <sheetName val="heso_T322"/>
      <sheetName val="heso_T422"/>
      <sheetName val="heso_T522"/>
      <sheetName val="Heso_T622"/>
      <sheetName val="Heso_T722"/>
      <sheetName val="Heso_T822"/>
      <sheetName val="Heso_T922"/>
      <sheetName val="Heso_2-200422"/>
      <sheetName val="Heso_3-200422"/>
      <sheetName val="Heso_3-2004_(2)22"/>
      <sheetName val="tô_rôiDY22"/>
      <sheetName val="Nhap_lieu23"/>
      <sheetName val="Tien_dien22"/>
      <sheetName val="Thue_GTGT22"/>
      <sheetName val="bcth_05-0422"/>
      <sheetName val="baocao_05-0422"/>
      <sheetName val="nhan_su22"/>
      <sheetName val="luong_cty22"/>
      <sheetName val="TK__TK22"/>
      <sheetName val="THANG7_22"/>
      <sheetName val="THANG_1122"/>
      <sheetName val="THANG_1222"/>
      <sheetName val="Tuan_1_0110"/>
      <sheetName val="Tuan_3_01_10"/>
      <sheetName val="Tuan_5_06_10"/>
      <sheetName val="Tuan_6_06__10"/>
      <sheetName val="Tuan_7_06_10"/>
      <sheetName val="Tuan_7_06__(2)10"/>
      <sheetName val="Tuan10,06_10"/>
      <sheetName val="Tuan11,06__10"/>
      <sheetName val="Bao_cao_DD_31_3_0610"/>
      <sheetName val="Bao_cao_DD_30_4_0610"/>
      <sheetName val="Bao_cao_DD_31_5_06_10"/>
      <sheetName val="Bao_cao_Quy_I-0610"/>
      <sheetName val="Bao_cao_DD_30_6_0610"/>
      <sheetName val="Bao_cao_DD_31_7_0610"/>
      <sheetName val="Cong_ban_11yx1,210"/>
      <sheetName val="Luu_goc22"/>
      <sheetName val="km22+93_86-km22+121_8622"/>
      <sheetName val="km22+177_14-km22+205_6422"/>
      <sheetName val="Bang_20-2522"/>
      <sheetName val="km22+267_96-km22+283_9622"/>
      <sheetName val="km22+304_31-km22+344_3122"/>
      <sheetName val="km22+460_92-km22+614_5722"/>
      <sheetName val="km22+671_78-km22+713_3222"/>
      <sheetName val="Dinh_ha_nha22"/>
      <sheetName val="_tuanM22"/>
      <sheetName val="[IBASE2_XLS_Tong_hop_Matduong22"/>
      <sheetName val="THU_T1222"/>
      <sheetName val="CHI_T1222"/>
      <sheetName val="THU_T1122"/>
      <sheetName val="CHI_T1122"/>
      <sheetName val="THU_T1022"/>
      <sheetName val="CHI_T1022"/>
      <sheetName val="THU_T922"/>
      <sheetName val="CHI_T922"/>
      <sheetName val="THU_T822"/>
      <sheetName val="CHI_T822"/>
      <sheetName val="BC§_200122"/>
      <sheetName val="BBC§_200222"/>
      <sheetName val="TSC§_200122"/>
      <sheetName val="TSc®_200222"/>
      <sheetName val="BaTrieu-L_con22"/>
      <sheetName val="EDT_-_Ro22"/>
      <sheetName val="KHVô_XL22"/>
      <sheetName val="TD_khao_sat22"/>
      <sheetName val="chi_phi_cap_tien22"/>
      <sheetName val="[IBASE2_XLS}BHXH22"/>
      <sheetName val="chuong_phu22"/>
      <sheetName val="phuong_aL_122"/>
      <sheetName val="[IBASE2_XLS䁝BC6tT1722"/>
      <sheetName val="Khac_DP22"/>
      <sheetName val="Khoi_than_22"/>
      <sheetName val="De_Tai_Vhuc_Tap22"/>
      <sheetName val="02_122"/>
      <sheetName val="2_122"/>
      <sheetName val="2_322"/>
      <sheetName val="02_322"/>
      <sheetName val="B_0122"/>
      <sheetName val="B_0322"/>
      <sheetName val="D_1322"/>
      <sheetName val="det_VP22"/>
      <sheetName val="det_hn22"/>
      <sheetName val="chi_Hieu22"/>
      <sheetName val="c_thoa22"/>
      <sheetName val="A_thanh_-_DL22"/>
      <sheetName val="A_Tuyen22"/>
      <sheetName val="A_Tien_-laphu22"/>
      <sheetName val="A_Thang-_laphu22"/>
      <sheetName val="A_Dong22"/>
      <sheetName val="27-7_NB22"/>
      <sheetName val="xn_522"/>
      <sheetName val="PKD_X2022"/>
      <sheetName val="da_giay_SG22"/>
      <sheetName val="dagiay_XK22"/>
      <sheetName val="DK_Dong_xuan22"/>
      <sheetName val="chu_Ton22"/>
      <sheetName val="minh_tri22"/>
      <sheetName val="viet_huy22"/>
      <sheetName val="thanh_ha22"/>
      <sheetName val="O_Su22"/>
      <sheetName val="A_Ha-DL22"/>
      <sheetName val="Vinh_oanh22"/>
      <sheetName val="chi_Thuy22"/>
      <sheetName val="chu_Hong22"/>
      <sheetName val="thuy-_may22"/>
      <sheetName val="vu_yen22"/>
      <sheetName val="[IBASE2_XLS?TNHNoi22"/>
      <sheetName val="HD_CTrinh122"/>
      <sheetName val="HD_benA22"/>
      <sheetName val="Theodoi_HD22"/>
      <sheetName val="Theodoi_HD_(2)22"/>
      <sheetName val="_GT_CPhi_tung_dot22"/>
      <sheetName val="Cong_hop_2,0ࡸ2,022"/>
      <sheetName val="OPERATING_HEAD22"/>
      <sheetName val="31_12_0122"/>
      <sheetName val="Sat_tron22"/>
      <sheetName val="Bang_can_doi_22"/>
      <sheetName val="Tinh_hinh_cat_lang22"/>
      <sheetName val="Tinh_hinh_SX_phu22"/>
      <sheetName val="Tinh_hinh_do_xop22"/>
      <sheetName val="THU_T722"/>
      <sheetName val="CHI_T722"/>
      <sheetName val="THU_T622"/>
      <sheetName val="CHI_T622"/>
      <sheetName val="THU_T522"/>
      <sheetName val="CHI_T522"/>
      <sheetName val="THU_T422"/>
      <sheetName val="CHI_T422"/>
      <sheetName val="THU_T322"/>
      <sheetName val="CHI_T322"/>
      <sheetName val="THU_T222"/>
      <sheetName val="CHI_T222"/>
      <sheetName val="THU_T142"/>
      <sheetName val="CHI_T142"/>
      <sheetName val="_IBASE2_XLSѝTNHNoi23"/>
      <sheetName val="_IBASE2_XLS䁝BC6tT1722"/>
      <sheetName val="_IBASE2_XLS}BHXH22"/>
      <sheetName val="_IBASE2_XLS_Tong_hop_Matduong22"/>
      <sheetName val="BTHDT_TBA_22"/>
      <sheetName val="(9_30)_IP22"/>
      <sheetName val="CVden_ngoai_TCT_(1)26"/>
      <sheetName val="CV_den_ngoai_TCT_(2)26"/>
      <sheetName val="CV_den_ngoai_TCT_(3)26"/>
      <sheetName val="QDcua_TGD26"/>
      <sheetName val="QD_cua_HDQT26"/>
      <sheetName val="QD_cua_HDQT_(2)26"/>
      <sheetName val="CV_di_ngoai_tong26"/>
      <sheetName val="CV_di_ngoai_tong_(2)26"/>
      <sheetName val="To_trinh26"/>
      <sheetName val="Giao_nhiem_vu26"/>
      <sheetName val="QDcua_TGD_(2)26"/>
      <sheetName val="Thong_tu26"/>
      <sheetName val="CV_di_trong__tong26"/>
      <sheetName val="nghi_dinh-CP26"/>
      <sheetName val="CV_den_trong_tong26"/>
      <sheetName val="KHVt_26"/>
      <sheetName val="KHVt_XL26"/>
      <sheetName val="KHVt_XLT426"/>
      <sheetName val="T_K_H_T_T526"/>
      <sheetName val="T_K_T726"/>
      <sheetName val="TK_T626"/>
      <sheetName val="T_K_T526"/>
      <sheetName val="Bang_thong_ke_hang_ton26"/>
      <sheetName val="thong_ke_26"/>
      <sheetName val="T_KT0426"/>
      <sheetName val="lapdat_TB_26"/>
      <sheetName val="TNghiªm_TB_26"/>
      <sheetName val="VËt_liÖu26"/>
      <sheetName val="Lap_®at_®iÖn26"/>
      <sheetName val="TNghiÖm_VL26"/>
      <sheetName val="th_26"/>
      <sheetName val="tien_luong26"/>
      <sheetName val="142201-T1_26"/>
      <sheetName val="142201-T2-th_26"/>
      <sheetName val="142201-T3-th_26"/>
      <sheetName val="142201-T4-th__26"/>
      <sheetName val="Thep_be26"/>
      <sheetName val="Thep_than26"/>
      <sheetName val="Thep_xa_mu26"/>
      <sheetName val="Kluong_phu26"/>
      <sheetName val="Lan_can26"/>
      <sheetName val="Ho_lan26"/>
      <sheetName val="Coc_tieu26"/>
      <sheetName val="Bien_bao26"/>
      <sheetName val="Op_mai_27426"/>
      <sheetName val="Op_mai_27526"/>
      <sheetName val="Op_mai_27626"/>
      <sheetName val="Op_mai_27726"/>
      <sheetName val="Op_mai_27826"/>
      <sheetName val="Op_mai_27926"/>
      <sheetName val="Op_mai_28026"/>
      <sheetName val="Op_mai_28126"/>
      <sheetName val="Op_mai_28226"/>
      <sheetName val="Op_mai_28326"/>
      <sheetName val="Op_mai_28426"/>
      <sheetName val="Op_mai26"/>
      <sheetName val="Km274_-_Km27526"/>
      <sheetName val="Km275_-_Km27626"/>
      <sheetName val="Km276_-_Km27726"/>
      <sheetName val="Km277_-_Km278_26"/>
      <sheetName val="Km278_-_Km27926"/>
      <sheetName val="Km279_-_Km28026"/>
      <sheetName val="Km280_-_Km28126"/>
      <sheetName val="Km281_-_Km28226"/>
      <sheetName val="Km282_-_Km28326"/>
      <sheetName val="Km283_-_Km28426"/>
      <sheetName val="Km284_-_Km28526"/>
      <sheetName val="Tong_hop_Matduong26"/>
      <sheetName val="Cong_D7526"/>
      <sheetName val="Cong_D10026"/>
      <sheetName val="Cong_D15026"/>
      <sheetName val="Cong_2D15026"/>
      <sheetName val="Cong_ban_0,7x0,726"/>
      <sheetName val="Cong_ban_0,8x0,826"/>
      <sheetName val="Cong_ban_1x126"/>
      <sheetName val="Cong_ban_1x1,226"/>
      <sheetName val="Cong_ban_1,5x1,526"/>
      <sheetName val="Cong_ban_2x1,526"/>
      <sheetName val="Cong_ban_2x226"/>
      <sheetName val="Tong_hop26"/>
      <sheetName val="Tong_hop_(2)26"/>
      <sheetName val="Cong_cu26"/>
      <sheetName val="Cot_thep26"/>
      <sheetName val="Cong_tron_D7526"/>
      <sheetName val="Cong_tron_D10026"/>
      <sheetName val="Cong_tron_D15026"/>
      <sheetName val="Cong_tron_2D15026"/>
      <sheetName val="Cong_ban_1,0x1,026"/>
      <sheetName val="Cong_ban_1,0x1,226"/>
      <sheetName val="Cong_hop_1,5x1,526"/>
      <sheetName val="Cong_hop_2,0x1,526"/>
      <sheetName val="Cong_hop_2,0x2,026"/>
      <sheetName val="TK_11226"/>
      <sheetName val="TK_13126"/>
      <sheetName val="TK_14126"/>
      <sheetName val="TK_15326"/>
      <sheetName val="TK_21126"/>
      <sheetName val="TK_24226"/>
      <sheetName val="TK_33426"/>
      <sheetName val="TK_51126"/>
      <sheetName val="TK_51526"/>
      <sheetName val="TK_91126"/>
      <sheetName val="KQKD02-2_(2)26"/>
      <sheetName val="KQKD-2_(2)26"/>
      <sheetName val="KQKD_thu200426"/>
      <sheetName val="_t526"/>
      <sheetName val="t_426"/>
      <sheetName val="_t3_26"/>
      <sheetName val="_TH33126"/>
      <sheetName val="_Minh_ha26"/>
      <sheetName val="_Ha_Tay26"/>
      <sheetName val="_Vinhphuc26"/>
      <sheetName val="_Nbinh26"/>
      <sheetName val="_QVinh26"/>
      <sheetName val="_TW126"/>
      <sheetName val="DOANH_SO26"/>
      <sheetName val="BD-SINH_VIEN26"/>
      <sheetName val="VtuHaTheSauTBABenThuy1_(2)26"/>
      <sheetName val="Song_trai26"/>
      <sheetName val="Dinh+ha_nha26"/>
      <sheetName val="NG_k26"/>
      <sheetName val="T_so_thay_doi26"/>
      <sheetName val="b_THchitietDZCT26"/>
      <sheetName val="b_THchitietTBA26"/>
      <sheetName val="Khao_sat26"/>
      <sheetName val="TT_khao_sat26"/>
      <sheetName val="thkl_(2)26"/>
      <sheetName val="long_tec26"/>
      <sheetName val="phan_tich_DG26"/>
      <sheetName val="gia_vat_lieu26"/>
      <sheetName val="gia_xe_may26"/>
      <sheetName val="gia_nhan_cong26"/>
      <sheetName val="CDSL_(2)26"/>
      <sheetName val="F_ThanhTri26"/>
      <sheetName val="F_Gialam26"/>
      <sheetName val="TH_dam26"/>
      <sheetName val="SX_dam26"/>
      <sheetName val="LD_dam26"/>
      <sheetName val="Bang_gia_VL26"/>
      <sheetName val="Gia_NC26"/>
      <sheetName val="Gia_may26"/>
      <sheetName val="Trich_Ngang26"/>
      <sheetName val="Danh_sach_Rieng26"/>
      <sheetName val="Dia_Diem_Thuc_Tap26"/>
      <sheetName val="De_Tai_Thuc_Tap26"/>
      <sheetName val="Dancau-Q_Ninh26"/>
      <sheetName val="BaTrieu-L_son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HHVt_26"/>
      <sheetName val="Tay_ninh26"/>
      <sheetName val="A_Duc26"/>
      <sheetName val="giai_thich26"/>
      <sheetName val="DT_-_Ro26"/>
      <sheetName val="TH_-_Ro_26"/>
      <sheetName val="GDT_-_Ro26"/>
      <sheetName val="DT_-_TB26"/>
      <sheetName val="TH_-_TB26"/>
      <sheetName val="GDT_-_TB26"/>
      <sheetName val="DT_-_NT26"/>
      <sheetName val="TH_-_NT26"/>
      <sheetName val="GDT_-_NT26"/>
      <sheetName val="SCT_Cong_trinh26"/>
      <sheetName val="06-2003_(2)26"/>
      <sheetName val="CDPS_6tc26"/>
      <sheetName val="SCT_Nha_thau26"/>
      <sheetName val="socai2003_(6tc)dp26"/>
      <sheetName val="socai2003_(6tc)26"/>
      <sheetName val="CDPS_6tc_(2)26"/>
      <sheetName val="TH_du_toan_26"/>
      <sheetName val="Du_toan_26"/>
      <sheetName val="C_Tinh26"/>
      <sheetName val="CT_0325"/>
      <sheetName val="TH_0325"/>
      <sheetName val="Don_gia_CPM26"/>
      <sheetName val="Tong_Thieu_HD_cac_CT-200126"/>
      <sheetName val="VL_thieu_HD_-_200126"/>
      <sheetName val="Tong_thieu_HD_cac_CT_-_200226"/>
      <sheetName val="Lan_trai26"/>
      <sheetName val="Van_chuyen26"/>
      <sheetName val="HDong_VC26"/>
      <sheetName val="ThieuHD_nam_200126"/>
      <sheetName val="Bang_TH26"/>
      <sheetName val="Tong_Chinh26"/>
      <sheetName val="So_sanh26"/>
      <sheetName val="Xaylap_26"/>
      <sheetName val="Nhan_cong26"/>
      <sheetName val="_KQTH_quy_hoach_13525"/>
      <sheetName val="Bao_cao_KQTH_quy_hoach_13525"/>
      <sheetName val="Co~g_hop_1,5x1,526"/>
      <sheetName val="Tong_hop_xuat_kho_nvl25"/>
      <sheetName val="Xuat_kho25"/>
      <sheetName val="Tong_hop_so_lieu_tai_nhap_kho25"/>
      <sheetName val="tai_nhap_kho25"/>
      <sheetName val="Nhap_kho25"/>
      <sheetName val="Tong_ket_nhap_kho25"/>
      <sheetName val="Tong_ket25"/>
      <sheetName val="cac_ma_can_huy25"/>
      <sheetName val="Hang_hong25"/>
      <sheetName val="Tham_khao25"/>
      <sheetName val="hang_khong_co_packing25"/>
      <sheetName val="GIA_NUOC26"/>
      <sheetName val="GIA_DIEN_THOAI26"/>
      <sheetName val="GIA_DIEN26"/>
      <sheetName val="chiet_tinh_XD26"/>
      <sheetName val="Triet_T26"/>
      <sheetName val="Phan_tich_gia26"/>
      <sheetName val="pHAN_CONG26"/>
      <sheetName val="GIA_XD26"/>
      <sheetName val="Coc_626"/>
      <sheetName val="Deo_nai26"/>
      <sheetName val="CKD_than26"/>
      <sheetName val="CTT_Thong_nhat26"/>
      <sheetName val="CTT_Nui_beo26"/>
      <sheetName val="CTT_cao_son26"/>
      <sheetName val="CTT_Khe_cham26"/>
      <sheetName val="XNxlva_sxthanKCII26"/>
      <sheetName val="Cam_Y_ut_KC26"/>
      <sheetName val="CTxay_lap_mo_CP26"/>
      <sheetName val="CTdo_luong_GDSP26"/>
      <sheetName val="Dong_bac26"/>
      <sheetName val="Cac_cang_UT_mua_than_Dong_bac26"/>
      <sheetName val="cua_hang_vtu26"/>
      <sheetName val="Khach_hang_le_26"/>
      <sheetName val="nhat_ky_526"/>
      <sheetName val="cac_cong_ty_van_tai26"/>
      <sheetName val="[IBASE2_XLSѝTNHNoi26"/>
      <sheetName val="Thang_425"/>
      <sheetName val="BC_TH_CK_(2)26"/>
      <sheetName val="BC_TH_CK26"/>
      <sheetName val="BC6tT19_food26"/>
      <sheetName val="BC6tT18_-_Food26"/>
      <sheetName val="BCCK_426"/>
      <sheetName val="BCFood-_T1626"/>
      <sheetName val="BCFood-_T1526"/>
      <sheetName val="BCFood-_T1426"/>
      <sheetName val="BCFood-_T1326"/>
      <sheetName val="TH_CK226"/>
      <sheetName val="BC6tT52_(3)26"/>
      <sheetName val="BC6tT52_(2)26"/>
      <sheetName val="TCK_1226"/>
      <sheetName val="Tong_CK26"/>
      <sheetName val="T03_-_0326"/>
      <sheetName val="THL_T0326"/>
      <sheetName val="TTBC_T0326"/>
      <sheetName val="Luong_noi_Bo_-_T326"/>
      <sheetName val="Tong_hop_-_T326"/>
      <sheetName val="Thuong_Quy_326"/>
      <sheetName val="Phu_cap_trach_nhiem26"/>
      <sheetName val="Co_quan_TCT24"/>
      <sheetName val="BOT_(PA_chon)24"/>
      <sheetName val="Yaly_&amp;_Ri_Ninh24"/>
      <sheetName val="Thuy_dien_Na_Loi24"/>
      <sheetName val="bang_so_sanh_tong_hop24"/>
      <sheetName val="bang_so_sanh_tong_hop_(ty_le)24"/>
      <sheetName val="thu_nhap_binh_quan_(2)24"/>
      <sheetName val="dang_huong24"/>
      <sheetName val="phuong_an_124"/>
      <sheetName val="phuong_an_1_(2)24"/>
      <sheetName val="phuong_an224"/>
      <sheetName val="tong_hop_BQ24"/>
      <sheetName val="tong_hop_BQ-124"/>
      <sheetName val="phuong_an_chon24"/>
      <sheetName val="bang_so_sanh_tong_hop_(_PA_ch23"/>
      <sheetName val="dang_ap_dung23"/>
      <sheetName val="bang_tong_hop_(dang_huong)23"/>
      <sheetName val="THT_nam_0423"/>
      <sheetName val="CV_di_trong__dong24"/>
      <sheetName val="ql_(2)23"/>
      <sheetName val="Heso_3-2004_(3)23"/>
      <sheetName val="Luong_(2)23"/>
      <sheetName val="heso_T323"/>
      <sheetName val="heso_T423"/>
      <sheetName val="heso_T523"/>
      <sheetName val="Heso_T623"/>
      <sheetName val="Heso_T723"/>
      <sheetName val="Heso_T823"/>
      <sheetName val="Heso_T923"/>
      <sheetName val="Heso_2-200423"/>
      <sheetName val="Heso_3-200423"/>
      <sheetName val="Heso_3-2004_(2)23"/>
      <sheetName val="tô_rôiDY23"/>
      <sheetName val="Nhap_lieu24"/>
      <sheetName val="Tien_dien23"/>
      <sheetName val="Thue_GTGT23"/>
      <sheetName val="bcth_05-0423"/>
      <sheetName val="baocao_05-0423"/>
      <sheetName val="nhan_su23"/>
      <sheetName val="luong_cty23"/>
      <sheetName val="TK__TK23"/>
      <sheetName val="THANG7_23"/>
      <sheetName val="THANG_1123"/>
      <sheetName val="THANG_1223"/>
      <sheetName val="Tuan_1_0111"/>
      <sheetName val="Tuan_3_01_11"/>
      <sheetName val="Tuan_5_06_11"/>
      <sheetName val="Tuan_6_06__11"/>
      <sheetName val="Tuan_7_06_11"/>
      <sheetName val="Tuan_7_06__(2)11"/>
      <sheetName val="Tuan10,06_11"/>
      <sheetName val="Tuan11,06__11"/>
      <sheetName val="Bao_cao_DD_31_3_0611"/>
      <sheetName val="Bao_cao_DD_30_4_0611"/>
      <sheetName val="Bao_cao_DD_31_5_06_11"/>
      <sheetName val="Bao_cao_Quy_I-0611"/>
      <sheetName val="Bao_cao_DD_30_6_0611"/>
      <sheetName val="Bao_cao_DD_31_7_0611"/>
      <sheetName val="Cong_ban_11yx1,211"/>
      <sheetName val="Luu_goc23"/>
      <sheetName val="km22+93_86-km22+121_8623"/>
      <sheetName val="km22+177_14-km22+205_6423"/>
      <sheetName val="Bang_20-2523"/>
      <sheetName val="km22+267_96-km22+283_9623"/>
      <sheetName val="km22+304_31-km22+344_3123"/>
      <sheetName val="km22+460_92-km22+614_5723"/>
      <sheetName val="km22+671_78-km22+713_3223"/>
      <sheetName val="Dinh_ha_nha23"/>
      <sheetName val="_tuanM23"/>
      <sheetName val="[IBASE2_XLS_Tong_hop_Matduong23"/>
      <sheetName val="THU_T1223"/>
      <sheetName val="CHI_T1223"/>
      <sheetName val="THU_T1123"/>
      <sheetName val="CHI_T1123"/>
      <sheetName val="THU_T1023"/>
      <sheetName val="CHI_T1023"/>
      <sheetName val="THU_T923"/>
      <sheetName val="CHI_T923"/>
      <sheetName val="THU_T823"/>
      <sheetName val="CHI_T823"/>
      <sheetName val="BC§_200123"/>
      <sheetName val="BBC§_200223"/>
      <sheetName val="TSC§_200123"/>
      <sheetName val="TSc®_200223"/>
      <sheetName val="BaTrieu-L_con23"/>
      <sheetName val="EDT_-_Ro23"/>
      <sheetName val="KHVô_XL23"/>
      <sheetName val="TD_khao_sat23"/>
      <sheetName val="chi_phi_cap_tien23"/>
      <sheetName val="[IBASE2_XLS}BHXH23"/>
      <sheetName val="chuong_phu23"/>
      <sheetName val="phuong_aL_123"/>
      <sheetName val="[IBASE2_XLS䁝BC6tT1723"/>
      <sheetName val="Khac_DP23"/>
      <sheetName val="Khoi_than_23"/>
      <sheetName val="De_Tai_Vhuc_Tap23"/>
      <sheetName val="02_123"/>
      <sheetName val="2_123"/>
      <sheetName val="2_323"/>
      <sheetName val="02_323"/>
      <sheetName val="B_0123"/>
      <sheetName val="B_0323"/>
      <sheetName val="D_1323"/>
      <sheetName val="det_VP23"/>
      <sheetName val="det_hn23"/>
      <sheetName val="chi_Hieu23"/>
      <sheetName val="c_thoa23"/>
      <sheetName val="A_thanh_-_DL23"/>
      <sheetName val="A_Tuyen23"/>
      <sheetName val="A_Tien_-laphu23"/>
      <sheetName val="A_Thang-_laphu23"/>
      <sheetName val="A_Dong23"/>
      <sheetName val="27-7_NB23"/>
      <sheetName val="xn_523"/>
      <sheetName val="PKD_X2023"/>
      <sheetName val="da_giay_SG23"/>
      <sheetName val="dagiay_XK23"/>
      <sheetName val="DK_Dong_xuan23"/>
      <sheetName val="chu_Ton23"/>
      <sheetName val="minh_tri23"/>
      <sheetName val="viet_huy23"/>
      <sheetName val="thanh_ha23"/>
      <sheetName val="O_Su23"/>
      <sheetName val="A_Ha-DL23"/>
      <sheetName val="Vinh_oanh23"/>
      <sheetName val="chi_Thuy23"/>
      <sheetName val="chu_Hong23"/>
      <sheetName val="thuy-_may23"/>
      <sheetName val="vu_yen23"/>
      <sheetName val="[IBASE2_XLS?TNHNoi23"/>
      <sheetName val="HD_CTrinh123"/>
      <sheetName val="HD_benA23"/>
      <sheetName val="Theodoi_HD23"/>
      <sheetName val="Theodoi_HD_(2)23"/>
      <sheetName val="_GT_CPhi_tung_dot23"/>
      <sheetName val="Cong_hop_2,0ࡸ2,023"/>
      <sheetName val="OPERATING_HEAD23"/>
      <sheetName val="31_12_0123"/>
      <sheetName val="Sat_tron23"/>
      <sheetName val="Bang_can_doi_23"/>
      <sheetName val="Tinh_hinh_cat_lang23"/>
      <sheetName val="Tinh_hinh_SX_phu23"/>
      <sheetName val="Tinh_hinh_do_xop23"/>
      <sheetName val="THU_T723"/>
      <sheetName val="CHI_T723"/>
      <sheetName val="THU_T623"/>
      <sheetName val="CHI_T623"/>
      <sheetName val="THU_T523"/>
      <sheetName val="CHI_T523"/>
      <sheetName val="THU_T423"/>
      <sheetName val="CHI_T423"/>
      <sheetName val="THU_T323"/>
      <sheetName val="CHI_T323"/>
      <sheetName val="THU_T223"/>
      <sheetName val="CHI_T223"/>
      <sheetName val="THU_T143"/>
      <sheetName val="CHI_T143"/>
      <sheetName val="_IBASE2_XLSѝTNHNoi24"/>
      <sheetName val="_IBASE2_XLS䁝BC6tT1723"/>
      <sheetName val="_IBASE2_XLS}BHXH23"/>
      <sheetName val="_IBASE2_XLS_Tong_hop_Matduong23"/>
      <sheetName val="BTHDT_TBA_23"/>
      <sheetName val="(9_30)_IP23"/>
      <sheetName val="CVden_ngoai_TCT_(1)27"/>
      <sheetName val="CV_den_ngoai_TCT_(2)27"/>
      <sheetName val="CV_den_ngoai_TCT_(3)27"/>
      <sheetName val="QDcua_TGD27"/>
      <sheetName val="QD_cua_HDQT27"/>
      <sheetName val="QD_cua_HDQT_(2)27"/>
      <sheetName val="CV_di_ngoai_tong27"/>
      <sheetName val="CV_di_ngoai_tong_(2)27"/>
      <sheetName val="To_trinh27"/>
      <sheetName val="Giao_nhiem_vu27"/>
      <sheetName val="QDcua_TGD_(2)27"/>
      <sheetName val="Thong_tu27"/>
      <sheetName val="CV_di_trong__tong27"/>
      <sheetName val="nghi_dinh-CP27"/>
      <sheetName val="CV_den_trong_tong27"/>
      <sheetName val="KHVt_27"/>
      <sheetName val="KHVt_XL27"/>
      <sheetName val="KHVt_XLT427"/>
      <sheetName val="T_K_H_T_T527"/>
      <sheetName val="T_K_T727"/>
      <sheetName val="TK_T627"/>
      <sheetName val="T_K_T527"/>
      <sheetName val="Bang_thong_ke_hang_ton27"/>
      <sheetName val="thong_ke_27"/>
      <sheetName val="T_KT0427"/>
      <sheetName val="lapdat_TB_27"/>
      <sheetName val="TNghiªm_TB_27"/>
      <sheetName val="VËt_liÖu27"/>
      <sheetName val="Lap_®at_®iÖn27"/>
      <sheetName val="TNghiÖm_VL27"/>
      <sheetName val="th_27"/>
      <sheetName val="tien_luong27"/>
      <sheetName val="142201-T1_27"/>
      <sheetName val="142201-T2-th_27"/>
      <sheetName val="142201-T3-th_27"/>
      <sheetName val="142201-T4-th__27"/>
      <sheetName val="Thep_be27"/>
      <sheetName val="Thep_than27"/>
      <sheetName val="Thep_xa_mu27"/>
      <sheetName val="Kluong_phu27"/>
      <sheetName val="Lan_can27"/>
      <sheetName val="Ho_lan27"/>
      <sheetName val="Coc_tieu27"/>
      <sheetName val="Bien_bao27"/>
      <sheetName val="Op_mai_27427"/>
      <sheetName val="Op_mai_27527"/>
      <sheetName val="Op_mai_27627"/>
      <sheetName val="Op_mai_27727"/>
      <sheetName val="Op_mai_27827"/>
      <sheetName val="Op_mai_27927"/>
      <sheetName val="Op_mai_28027"/>
      <sheetName val="Op_mai_28127"/>
      <sheetName val="Op_mai_28227"/>
      <sheetName val="Op_mai_28327"/>
      <sheetName val="Op_mai_28427"/>
      <sheetName val="Op_mai27"/>
      <sheetName val="Km274_-_Km27527"/>
      <sheetName val="Km275_-_Km27627"/>
      <sheetName val="Km276_-_Km27727"/>
      <sheetName val="Km277_-_Km278_27"/>
      <sheetName val="Km278_-_Km27927"/>
      <sheetName val="Km279_-_Km28027"/>
      <sheetName val="Km280_-_Km28127"/>
      <sheetName val="Km281_-_Km28227"/>
      <sheetName val="Km282_-_Km28327"/>
      <sheetName val="Km283_-_Km28427"/>
      <sheetName val="Km284_-_Km28527"/>
      <sheetName val="Tong_hop_Matduong27"/>
      <sheetName val="Cong_D7527"/>
      <sheetName val="Cong_D10027"/>
      <sheetName val="Cong_D15027"/>
      <sheetName val="Cong_2D15027"/>
      <sheetName val="Cong_ban_0,7x0,727"/>
      <sheetName val="Cong_ban_0,8x0,827"/>
      <sheetName val="Cong_ban_1x127"/>
      <sheetName val="Cong_ban_1x1,227"/>
      <sheetName val="Cong_ban_1,5x1,527"/>
      <sheetName val="Cong_ban_2x1,527"/>
      <sheetName val="Cong_ban_2x227"/>
      <sheetName val="Tong_hop27"/>
      <sheetName val="Tong_hop_(2)27"/>
      <sheetName val="Cong_cu27"/>
      <sheetName val="Cot_thep27"/>
      <sheetName val="Cong_tron_D7527"/>
      <sheetName val="Cong_tron_D10027"/>
      <sheetName val="Cong_tron_D15027"/>
      <sheetName val="Cong_tron_2D15027"/>
      <sheetName val="Cong_ban_1,0x1,027"/>
      <sheetName val="Cong_ban_1,0x1,227"/>
      <sheetName val="Cong_hop_1,5x1,527"/>
      <sheetName val="Cong_hop_2,0x1,527"/>
      <sheetName val="Cong_hop_2,0x2,027"/>
      <sheetName val="TK_11227"/>
      <sheetName val="TK_13127"/>
      <sheetName val="TK_14127"/>
      <sheetName val="TK_15327"/>
      <sheetName val="TK_21127"/>
      <sheetName val="TK_24227"/>
      <sheetName val="TK_33427"/>
      <sheetName val="TK_51127"/>
      <sheetName val="TK_51527"/>
      <sheetName val="TK_91127"/>
      <sheetName val="KQKD02-2_(2)27"/>
      <sheetName val="KQKD-2_(2)27"/>
      <sheetName val="KQKD_thu200427"/>
      <sheetName val="_t527"/>
      <sheetName val="t_427"/>
      <sheetName val="_t3_27"/>
      <sheetName val="_TH33127"/>
      <sheetName val="_Minh_ha27"/>
      <sheetName val="_Ha_Tay27"/>
      <sheetName val="_Vinhphuc27"/>
      <sheetName val="_Nbinh27"/>
      <sheetName val="_QVinh27"/>
      <sheetName val="_TW127"/>
      <sheetName val="DOANH_SO27"/>
      <sheetName val="BD-SINH_VIEN27"/>
      <sheetName val="VtuHaTheSauTBABenThuy1_(2)27"/>
      <sheetName val="Song_trai27"/>
      <sheetName val="Dinh+ha_nha27"/>
      <sheetName val="NG_k27"/>
      <sheetName val="T_so_thay_doi27"/>
      <sheetName val="b_THchitietDZCT27"/>
      <sheetName val="b_THchitietTBA27"/>
      <sheetName val="Khao_sat27"/>
      <sheetName val="TT_khao_sat27"/>
      <sheetName val="thkl_(2)27"/>
      <sheetName val="long_tec27"/>
      <sheetName val="phan_tich_DG27"/>
      <sheetName val="gia_vat_lieu27"/>
      <sheetName val="gia_xe_may27"/>
      <sheetName val="gia_nhan_cong27"/>
      <sheetName val="CDSL_(2)27"/>
      <sheetName val="F_ThanhTri27"/>
      <sheetName val="F_Gialam27"/>
      <sheetName val="TH_dam27"/>
      <sheetName val="SX_dam27"/>
      <sheetName val="LD_dam27"/>
      <sheetName val="Bang_gia_VL27"/>
      <sheetName val="Gia_NC27"/>
      <sheetName val="Gia_may27"/>
      <sheetName val="Trich_Ngang27"/>
      <sheetName val="Danh_sach_Rieng27"/>
      <sheetName val="Dia_Diem_Thuc_Tap27"/>
      <sheetName val="De_Tai_Thuc_Tap27"/>
      <sheetName val="Dancau-Q_Ninh27"/>
      <sheetName val="BaTrieu-L_son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HHVt_27"/>
      <sheetName val="Tay_ninh27"/>
      <sheetName val="A_Duc27"/>
      <sheetName val="giai_thich27"/>
      <sheetName val="DT_-_Ro27"/>
      <sheetName val="TH_-_Ro_27"/>
      <sheetName val="GDT_-_Ro27"/>
      <sheetName val="DT_-_TB27"/>
      <sheetName val="TH_-_TB27"/>
      <sheetName val="GDT_-_TB27"/>
      <sheetName val="DT_-_NT27"/>
      <sheetName val="TH_-_NT27"/>
      <sheetName val="GDT_-_NT27"/>
      <sheetName val="SCT_Cong_trinh27"/>
      <sheetName val="06-2003_(2)27"/>
      <sheetName val="CDPS_6tc27"/>
      <sheetName val="SCT_Nha_thau27"/>
      <sheetName val="socai2003_(6tc)dp27"/>
      <sheetName val="socai2003_(6tc)27"/>
      <sheetName val="CDPS_6tc_(2)27"/>
      <sheetName val="TH_du_toan_27"/>
      <sheetName val="Du_toan_27"/>
      <sheetName val="C_Tinh27"/>
      <sheetName val="CT_0326"/>
      <sheetName val="TH_0326"/>
      <sheetName val="Don_gia_CPM27"/>
      <sheetName val="Tong_Thieu_HD_cac_CT-200127"/>
      <sheetName val="VL_thieu_HD_-_200127"/>
      <sheetName val="Tong_thieu_HD_cac_CT_-_200227"/>
      <sheetName val="Lan_trai27"/>
      <sheetName val="Van_chuyen27"/>
      <sheetName val="HDong_VC27"/>
      <sheetName val="ThieuHD_nam_200127"/>
      <sheetName val="Bang_TH27"/>
      <sheetName val="Tong_Chinh27"/>
      <sheetName val="So_sanh27"/>
      <sheetName val="Xaylap_27"/>
      <sheetName val="Nhan_cong27"/>
      <sheetName val="_KQTH_quy_hoach_13526"/>
      <sheetName val="Bao_cao_KQTH_quy_hoach_13526"/>
      <sheetName val="Co~g_hop_1,5x1,527"/>
      <sheetName val="Tong_hop_xuat_kho_nvl26"/>
      <sheetName val="Xuat_kho26"/>
      <sheetName val="Tong_hop_so_lieu_tai_nhap_kho26"/>
      <sheetName val="tai_nhap_kho26"/>
      <sheetName val="Nhap_kho26"/>
      <sheetName val="Tong_ket_nhap_kho26"/>
      <sheetName val="Tong_ket26"/>
      <sheetName val="cac_ma_can_huy26"/>
      <sheetName val="Hang_hong26"/>
      <sheetName val="Tham_khao26"/>
      <sheetName val="hang_khong_co_packing26"/>
      <sheetName val="GIA_NUOC27"/>
      <sheetName val="GIA_DIEN_THOAI27"/>
      <sheetName val="GIA_DIEN27"/>
      <sheetName val="chiet_tinh_XD27"/>
      <sheetName val="Triet_T27"/>
      <sheetName val="Phan_tich_gia27"/>
      <sheetName val="pHAN_CONG27"/>
      <sheetName val="GIA_XD27"/>
      <sheetName val="Coc_627"/>
      <sheetName val="Deo_nai27"/>
      <sheetName val="CKD_than27"/>
      <sheetName val="CTT_Thong_nhat27"/>
      <sheetName val="CTT_Nui_beo27"/>
      <sheetName val="CTT_cao_son27"/>
      <sheetName val="CTT_Khe_cham27"/>
      <sheetName val="XNxlva_sxthanKCII27"/>
      <sheetName val="Cam_Y_ut_KC27"/>
      <sheetName val="CTxay_lap_mo_CP27"/>
      <sheetName val="CTdo_luong_GDSP27"/>
      <sheetName val="Dong_bac27"/>
      <sheetName val="Cac_cang_UT_mua_than_Dong_bac27"/>
      <sheetName val="cua_hang_vtu27"/>
      <sheetName val="Khach_hang_le_27"/>
      <sheetName val="nhat_ky_527"/>
      <sheetName val="cac_cong_ty_van_tai27"/>
      <sheetName val="[IBASE2_XLSѝTNHNoi27"/>
      <sheetName val="Thang_426"/>
      <sheetName val="BC_TH_CK_(2)27"/>
      <sheetName val="BC_TH_CK27"/>
      <sheetName val="BC6tT19_food27"/>
      <sheetName val="BC6tT18_-_Food27"/>
      <sheetName val="BCCK_427"/>
      <sheetName val="BCFood-_T1627"/>
      <sheetName val="BCFood-_T1527"/>
      <sheetName val="BCFood-_T1427"/>
      <sheetName val="BCFood-_T1327"/>
      <sheetName val="TH_CK227"/>
      <sheetName val="BC6tT52_(3)27"/>
      <sheetName val="BC6tT52_(2)27"/>
      <sheetName val="TCK_1227"/>
      <sheetName val="Tong_CK27"/>
      <sheetName val="T03_-_0327"/>
      <sheetName val="THL_T0327"/>
      <sheetName val="TTBC_T0327"/>
      <sheetName val="Luong_noi_Bo_-_T327"/>
      <sheetName val="Tong_hop_-_T327"/>
      <sheetName val="Thuong_Quy_327"/>
      <sheetName val="Phu_cap_trach_nhiem27"/>
      <sheetName val="Co_quan_TCT25"/>
      <sheetName val="BOT_(PA_chon)25"/>
      <sheetName val="Yaly_&amp;_Ri_Ninh25"/>
      <sheetName val="Thuy_dien_Na_Loi25"/>
      <sheetName val="bang_so_sanh_tong_hop25"/>
      <sheetName val="bang_so_sanh_tong_hop_(ty_le)25"/>
      <sheetName val="thu_nhap_binh_quan_(2)25"/>
      <sheetName val="dang_huong25"/>
      <sheetName val="phuong_an_125"/>
      <sheetName val="phuong_an_1_(2)25"/>
      <sheetName val="phuong_an225"/>
      <sheetName val="tong_hop_BQ25"/>
      <sheetName val="tong_hop_BQ-125"/>
      <sheetName val="phuong_an_chon25"/>
      <sheetName val="bang_so_sanh_tong_hop_(_PA_ch24"/>
      <sheetName val="dang_ap_dung24"/>
      <sheetName val="bang_tong_hop_(dang_huong)24"/>
      <sheetName val="THT_nam_0424"/>
      <sheetName val="CV_di_trong__dong25"/>
      <sheetName val="ql_(2)24"/>
      <sheetName val="Heso_3-2004_(3)24"/>
      <sheetName val="Luong_(2)24"/>
      <sheetName val="heso_T324"/>
      <sheetName val="heso_T424"/>
      <sheetName val="heso_T524"/>
      <sheetName val="Heso_T624"/>
      <sheetName val="Heso_T724"/>
      <sheetName val="Heso_T824"/>
      <sheetName val="Heso_T924"/>
      <sheetName val="Heso_2-200424"/>
      <sheetName val="Heso_3-200424"/>
      <sheetName val="Heso_3-2004_(2)24"/>
      <sheetName val="tô_rôiDY24"/>
      <sheetName val="Nhap_lieu25"/>
      <sheetName val="Tien_dien24"/>
      <sheetName val="Thue_GTGT24"/>
      <sheetName val="bcth_05-0424"/>
      <sheetName val="baocao_05-0424"/>
      <sheetName val="nhan_su24"/>
      <sheetName val="luong_cty24"/>
      <sheetName val="TK__TK24"/>
      <sheetName val="THANG7_24"/>
      <sheetName val="THANG_1124"/>
      <sheetName val="THANG_1224"/>
      <sheetName val="Tuan_1_0112"/>
      <sheetName val="Tuan_3_01_12"/>
      <sheetName val="Tuan_5_06_12"/>
      <sheetName val="Tuan_6_06__12"/>
      <sheetName val="Tuan_7_06_12"/>
      <sheetName val="Tuan_7_06__(2)12"/>
      <sheetName val="Tuan10,06_12"/>
      <sheetName val="Tuan11,06__12"/>
      <sheetName val="Bao_cao_DD_31_3_0612"/>
      <sheetName val="Bao_cao_DD_30_4_0612"/>
      <sheetName val="Bao_cao_DD_31_5_06_12"/>
      <sheetName val="Bao_cao_Quy_I-0612"/>
      <sheetName val="Bao_cao_DD_30_6_0612"/>
      <sheetName val="Bao_cao_DD_31_7_0612"/>
      <sheetName val="Cong_ban_11yx1,212"/>
      <sheetName val="Luu_goc24"/>
      <sheetName val="km22+93_86-km22+121_8624"/>
      <sheetName val="km22+177_14-km22+205_6424"/>
      <sheetName val="Bang_20-2524"/>
      <sheetName val="km22+267_96-km22+283_9624"/>
      <sheetName val="km22+304_31-km22+344_3124"/>
      <sheetName val="km22+460_92-km22+614_5724"/>
      <sheetName val="km22+671_78-km22+713_3224"/>
      <sheetName val="Dinh_ha_nha24"/>
      <sheetName val="_tuanM24"/>
      <sheetName val="[IBASE2_XLS_Tong_hop_Matduong24"/>
      <sheetName val="THU_T1224"/>
      <sheetName val="CHI_T1224"/>
      <sheetName val="THU_T1124"/>
      <sheetName val="CHI_T1124"/>
      <sheetName val="THU_T1024"/>
      <sheetName val="CHI_T1024"/>
      <sheetName val="THU_T924"/>
      <sheetName val="CHI_T924"/>
      <sheetName val="THU_T824"/>
      <sheetName val="CHI_T824"/>
      <sheetName val="BC§_200124"/>
      <sheetName val="BBC§_200224"/>
      <sheetName val="TSC§_200124"/>
      <sheetName val="TSc®_200224"/>
      <sheetName val="BaTrieu-L_con24"/>
      <sheetName val="EDT_-_Ro24"/>
      <sheetName val="KHVô_XL24"/>
      <sheetName val="TD_khao_sat24"/>
      <sheetName val="chi_phi_cap_tien24"/>
      <sheetName val="[IBASE2_XLS}BHXH24"/>
      <sheetName val="chuong_phu24"/>
      <sheetName val="phuong_aL_124"/>
      <sheetName val="[IBASE2_XLS䁝BC6tT1724"/>
      <sheetName val="Khac_DP24"/>
      <sheetName val="Khoi_than_24"/>
      <sheetName val="De_Tai_Vhuc_Tap24"/>
      <sheetName val="02_124"/>
      <sheetName val="2_124"/>
      <sheetName val="2_324"/>
      <sheetName val="02_324"/>
      <sheetName val="B_0124"/>
      <sheetName val="B_0324"/>
      <sheetName val="D_1324"/>
      <sheetName val="det_VP24"/>
      <sheetName val="det_hn24"/>
      <sheetName val="chi_Hieu24"/>
      <sheetName val="c_thoa24"/>
      <sheetName val="A_thanh_-_DL24"/>
      <sheetName val="A_Tuyen24"/>
      <sheetName val="A_Tien_-laphu24"/>
      <sheetName val="A_Thang-_laphu24"/>
      <sheetName val="A_Dong24"/>
      <sheetName val="27-7_NB24"/>
      <sheetName val="xn_524"/>
      <sheetName val="PKD_X2024"/>
      <sheetName val="da_giay_SG24"/>
      <sheetName val="dagiay_XK24"/>
      <sheetName val="DK_Dong_xuan24"/>
      <sheetName val="chu_Ton24"/>
      <sheetName val="minh_tri24"/>
      <sheetName val="viet_huy24"/>
      <sheetName val="thanh_ha24"/>
      <sheetName val="O_Su24"/>
      <sheetName val="A_Ha-DL24"/>
      <sheetName val="Vinh_oanh24"/>
      <sheetName val="chi_Thuy24"/>
      <sheetName val="chu_Hong24"/>
      <sheetName val="thuy-_may24"/>
      <sheetName val="vu_yen24"/>
      <sheetName val="[IBASE2_XLS?TNHNoi24"/>
      <sheetName val="HD_CTrinh124"/>
      <sheetName val="HD_benA24"/>
      <sheetName val="Theodoi_HD24"/>
      <sheetName val="Theodoi_HD_(2)24"/>
      <sheetName val="_GT_CPhi_tung_dot24"/>
      <sheetName val="Cong_hop_2,0ࡸ2,024"/>
      <sheetName val="OPERATING_HEAD24"/>
      <sheetName val="31_12_0124"/>
      <sheetName val="Sat_tron24"/>
      <sheetName val="Bang_can_doi_24"/>
      <sheetName val="Tinh_hinh_cat_lang24"/>
      <sheetName val="Tinh_hinh_SX_phu24"/>
      <sheetName val="Tinh_hinh_do_xop24"/>
      <sheetName val="THU_T724"/>
      <sheetName val="CHI_T724"/>
      <sheetName val="THU_T624"/>
      <sheetName val="CHI_T624"/>
      <sheetName val="THU_T524"/>
      <sheetName val="CHI_T524"/>
      <sheetName val="THU_T424"/>
      <sheetName val="CHI_T424"/>
      <sheetName val="THU_T324"/>
      <sheetName val="CHI_T324"/>
      <sheetName val="THU_T224"/>
      <sheetName val="CHI_T224"/>
      <sheetName val="THU_T144"/>
      <sheetName val="CHI_T144"/>
      <sheetName val="_IBASE2_XLSѝTNHNoi25"/>
      <sheetName val="_IBASE2_XLS䁝BC6tT1724"/>
      <sheetName val="_IBASE2_XLS}BHXH24"/>
      <sheetName val="_IBASE2_XLS_Tong_hop_Matduong24"/>
      <sheetName val="BTHDT_TBA_24"/>
      <sheetName val="(9_30)_IP24"/>
      <sheetName val="CVden_ngoai_TCT_(1)28"/>
      <sheetName val="CV_den_ngoai_TCT_(2)28"/>
      <sheetName val="CV_den_ngoai_TCT_(3)28"/>
      <sheetName val="QDcua_TGD28"/>
      <sheetName val="QD_cua_HDQT28"/>
      <sheetName val="QD_cua_HDQT_(2)28"/>
      <sheetName val="CV_di_ngoai_tong28"/>
      <sheetName val="CV_di_ngoai_tong_(2)28"/>
      <sheetName val="To_trinh28"/>
      <sheetName val="Giao_nhiem_vu28"/>
      <sheetName val="QDcua_TGD_(2)28"/>
      <sheetName val="Thong_tu28"/>
      <sheetName val="CV_di_trong__tong28"/>
      <sheetName val="nghi_dinh-CP28"/>
      <sheetName val="CV_den_trong_tong28"/>
      <sheetName val="KHVt_28"/>
      <sheetName val="KHVt_XL28"/>
      <sheetName val="KHVt_XLT428"/>
      <sheetName val="T_K_H_T_T528"/>
      <sheetName val="T_K_T728"/>
      <sheetName val="TK_T628"/>
      <sheetName val="T_K_T528"/>
      <sheetName val="Bang_thong_ke_hang_ton28"/>
      <sheetName val="thong_ke_28"/>
      <sheetName val="T_KT0428"/>
      <sheetName val="lapdat_TB_28"/>
      <sheetName val="TNghiªm_TB_28"/>
      <sheetName val="VËt_liÖu28"/>
      <sheetName val="Lap_®at_®iÖn28"/>
      <sheetName val="TNghiÖm_VL28"/>
      <sheetName val="th_28"/>
      <sheetName val="tien_luong28"/>
      <sheetName val="142201-T1_28"/>
      <sheetName val="142201-T2-th_28"/>
      <sheetName val="142201-T3-th_28"/>
      <sheetName val="142201-T4-th__28"/>
      <sheetName val="Thep_be28"/>
      <sheetName val="Thep_than28"/>
      <sheetName val="Thep_xa_mu28"/>
      <sheetName val="Kluong_phu28"/>
      <sheetName val="Lan_can28"/>
      <sheetName val="Ho_lan28"/>
      <sheetName val="Coc_tieu28"/>
      <sheetName val="Bien_bao28"/>
      <sheetName val="Op_mai_27428"/>
      <sheetName val="Op_mai_27528"/>
      <sheetName val="Op_mai_27628"/>
      <sheetName val="Op_mai_27728"/>
      <sheetName val="Op_mai_27828"/>
      <sheetName val="Op_mai_27928"/>
      <sheetName val="Op_mai_28028"/>
      <sheetName val="Op_mai_28128"/>
      <sheetName val="Op_mai_28228"/>
      <sheetName val="Op_mai_28328"/>
      <sheetName val="Op_mai_28428"/>
      <sheetName val="Op_mai28"/>
      <sheetName val="Km274_-_Km27528"/>
      <sheetName val="Km275_-_Km27628"/>
      <sheetName val="Km276_-_Km27728"/>
      <sheetName val="Km277_-_Km278_28"/>
      <sheetName val="Km278_-_Km27928"/>
      <sheetName val="Km279_-_Km28028"/>
      <sheetName val="Km280_-_Km28128"/>
      <sheetName val="Km281_-_Km28228"/>
      <sheetName val="Km282_-_Km28328"/>
      <sheetName val="Km283_-_Km28428"/>
      <sheetName val="Km284_-_Km28528"/>
      <sheetName val="Tong_hop_Matduong28"/>
      <sheetName val="Cong_D7528"/>
      <sheetName val="Cong_D10028"/>
      <sheetName val="Cong_D15028"/>
      <sheetName val="Cong_2D15028"/>
      <sheetName val="Cong_ban_0,7x0,728"/>
      <sheetName val="Cong_ban_0,8x0,828"/>
      <sheetName val="Cong_ban_1x128"/>
      <sheetName val="Cong_ban_1x1,228"/>
      <sheetName val="Cong_ban_1,5x1,528"/>
      <sheetName val="Cong_ban_2x1,528"/>
      <sheetName val="Cong_ban_2x228"/>
      <sheetName val="Tong_hop28"/>
      <sheetName val="Tong_hop_(2)28"/>
      <sheetName val="Cong_cu28"/>
      <sheetName val="Cot_thep28"/>
      <sheetName val="Cong_tron_D7528"/>
      <sheetName val="Cong_tron_D10028"/>
      <sheetName val="Cong_tron_D15028"/>
      <sheetName val="Cong_tron_2D15028"/>
      <sheetName val="Cong_ban_1,0x1,028"/>
      <sheetName val="Cong_ban_1,0x1,228"/>
      <sheetName val="Cong_hop_1,5x1,528"/>
      <sheetName val="Cong_hop_2,0x1,528"/>
      <sheetName val="Cong_hop_2,0x2,028"/>
      <sheetName val="TK_11228"/>
      <sheetName val="TK_13128"/>
      <sheetName val="TK_14128"/>
      <sheetName val="TK_15328"/>
      <sheetName val="TK_21128"/>
      <sheetName val="TK_24228"/>
      <sheetName val="TK_33428"/>
      <sheetName val="TK_51128"/>
      <sheetName val="TK_51528"/>
      <sheetName val="TK_91128"/>
      <sheetName val="KQKD02-2_(2)28"/>
      <sheetName val="KQKD-2_(2)28"/>
      <sheetName val="KQKD_thu200428"/>
      <sheetName val="_t528"/>
      <sheetName val="t_428"/>
      <sheetName val="_t3_28"/>
      <sheetName val="_TH33128"/>
      <sheetName val="_Minh_ha28"/>
      <sheetName val="_Ha_Tay28"/>
      <sheetName val="_Vinhphuc28"/>
      <sheetName val="_Nbinh28"/>
      <sheetName val="_QVinh28"/>
      <sheetName val="_TW128"/>
      <sheetName val="DOANH_SO28"/>
      <sheetName val="BD-SINH_VIEN28"/>
      <sheetName val="VtuHaTheSauTBABenThuy1_(2)28"/>
      <sheetName val="Song_trai28"/>
      <sheetName val="Dinh+ha_nha28"/>
      <sheetName val="NG_k28"/>
      <sheetName val="T_so_thay_doi28"/>
      <sheetName val="b_THchitietDZCT28"/>
      <sheetName val="b_THchitietTBA28"/>
      <sheetName val="Khao_sat28"/>
      <sheetName val="TT_khao_sat28"/>
      <sheetName val="thkl_(2)28"/>
      <sheetName val="long_tec28"/>
      <sheetName val="phan_tich_DG28"/>
      <sheetName val="gia_vat_lieu28"/>
      <sheetName val="gia_xe_may28"/>
      <sheetName val="gia_nhan_cong28"/>
      <sheetName val="CDSL_(2)28"/>
      <sheetName val="F_ThanhTri28"/>
      <sheetName val="F_Gialam28"/>
      <sheetName val="TH_dam28"/>
      <sheetName val="SX_dam28"/>
      <sheetName val="LD_dam28"/>
      <sheetName val="Bang_gia_VL28"/>
      <sheetName val="Gia_NC28"/>
      <sheetName val="Gia_may28"/>
      <sheetName val="Trich_Ngang28"/>
      <sheetName val="Danh_sach_Rieng28"/>
      <sheetName val="Dia_Diem_Thuc_Tap28"/>
      <sheetName val="De_Tai_Thuc_Tap28"/>
      <sheetName val="Dancau-Q_Ninh28"/>
      <sheetName val="BaTrieu-L_son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HHVt_28"/>
      <sheetName val="Tay_ninh28"/>
      <sheetName val="A_Duc28"/>
      <sheetName val="giai_thich28"/>
      <sheetName val="DT_-_Ro28"/>
      <sheetName val="TH_-_Ro_28"/>
      <sheetName val="GDT_-_Ro28"/>
      <sheetName val="DT_-_TB28"/>
      <sheetName val="TH_-_TB28"/>
      <sheetName val="GDT_-_TB28"/>
      <sheetName val="DT_-_NT28"/>
      <sheetName val="TH_-_NT28"/>
      <sheetName val="GDT_-_NT28"/>
      <sheetName val="SCT_Cong_trinh28"/>
      <sheetName val="06-2003_(2)28"/>
      <sheetName val="CDPS_6tc28"/>
      <sheetName val="SCT_Nha_thau28"/>
      <sheetName val="socai2003_(6tc)dp28"/>
      <sheetName val="socai2003_(6tc)28"/>
      <sheetName val="CDPS_6tc_(2)28"/>
      <sheetName val="TH_du_toan_28"/>
      <sheetName val="Du_toan_28"/>
      <sheetName val="C_Tinh28"/>
      <sheetName val="CT_0327"/>
      <sheetName val="TH_0327"/>
      <sheetName val="Don_gia_CPM28"/>
      <sheetName val="Tong_Thieu_HD_cac_CT-200128"/>
      <sheetName val="VL_thieu_HD_-_200128"/>
      <sheetName val="Tong_thieu_HD_cac_CT_-_200228"/>
      <sheetName val="Lan_trai28"/>
      <sheetName val="Van_chuyen28"/>
      <sheetName val="HDong_VC28"/>
      <sheetName val="ThieuHD_nam_200128"/>
      <sheetName val="Bang_TH28"/>
      <sheetName val="Tong_Chinh28"/>
      <sheetName val="So_sanh28"/>
      <sheetName val="Xaylap_28"/>
      <sheetName val="Nhan_cong28"/>
      <sheetName val="_KQTH_quy_hoach_13527"/>
      <sheetName val="Bao_cao_KQTH_quy_hoach_13527"/>
      <sheetName val="Co~g_hop_1,5x1,528"/>
      <sheetName val="Tong_hop_xuat_kho_nvl27"/>
      <sheetName val="Xuat_kho27"/>
      <sheetName val="Tong_hop_so_lieu_tai_nhap_kho27"/>
      <sheetName val="tai_nhap_kho27"/>
      <sheetName val="Nhap_kho27"/>
      <sheetName val="Tong_ket_nhap_kho27"/>
      <sheetName val="Tong_ket27"/>
      <sheetName val="cac_ma_can_huy27"/>
      <sheetName val="Hang_hong27"/>
      <sheetName val="Tham_khao27"/>
      <sheetName val="hang_khong_co_packing27"/>
      <sheetName val="GIA_NUOC28"/>
      <sheetName val="GIA_DIEN_THOAI28"/>
      <sheetName val="GIA_DIEN28"/>
      <sheetName val="chiet_tinh_XD28"/>
      <sheetName val="Triet_T28"/>
      <sheetName val="Phan_tich_gia28"/>
      <sheetName val="pHAN_CONG28"/>
      <sheetName val="GIA_XD28"/>
      <sheetName val="Coc_628"/>
      <sheetName val="Deo_nai28"/>
      <sheetName val="CKD_than28"/>
      <sheetName val="CTT_Thong_nhat28"/>
      <sheetName val="CTT_Nui_beo28"/>
      <sheetName val="CTT_cao_son28"/>
      <sheetName val="CTT_Khe_cham28"/>
      <sheetName val="XNxlva_sxthanKCII28"/>
      <sheetName val="Cam_Y_ut_KC28"/>
      <sheetName val="CTxay_lap_mo_CP28"/>
      <sheetName val="CTdo_luong_GDSP28"/>
      <sheetName val="Dong_bac28"/>
      <sheetName val="Cac_cang_UT_mua_than_Dong_bac28"/>
      <sheetName val="cua_hang_vtu28"/>
      <sheetName val="Khach_hang_le_28"/>
      <sheetName val="nhat_ky_528"/>
      <sheetName val="cac_cong_ty_van_tai28"/>
      <sheetName val="[IBASE2_XLSѝTNHNoi28"/>
      <sheetName val="Thang_427"/>
      <sheetName val="BC_TH_CK_(2)28"/>
      <sheetName val="BC_TH_CK28"/>
      <sheetName val="BC6tT19_food28"/>
      <sheetName val="BC6tT18_-_Food28"/>
      <sheetName val="BCCK_428"/>
      <sheetName val="BCFood-_T1628"/>
      <sheetName val="BCFood-_T1528"/>
      <sheetName val="BCFood-_T1428"/>
      <sheetName val="BCFood-_T1328"/>
      <sheetName val="TH_CK228"/>
      <sheetName val="BC6tT52_(3)28"/>
      <sheetName val="BC6tT52_(2)28"/>
      <sheetName val="TCK_1228"/>
      <sheetName val="Tong_CK28"/>
      <sheetName val="T03_-_0328"/>
      <sheetName val="THL_T0328"/>
      <sheetName val="TTBC_T0328"/>
      <sheetName val="Luong_noi_Bo_-_T328"/>
      <sheetName val="Tong_hop_-_T328"/>
      <sheetName val="Thuong_Quy_328"/>
      <sheetName val="Phu_cap_trach_nhiem28"/>
      <sheetName val="Co_quan_TCT26"/>
      <sheetName val="BOT_(PA_chon)26"/>
      <sheetName val="Yaly_&amp;_Ri_Ninh26"/>
      <sheetName val="Thuy_dien_Na_Loi26"/>
      <sheetName val="bang_so_sanh_tong_hop26"/>
      <sheetName val="bang_so_sanh_tong_hop_(ty_le)26"/>
      <sheetName val="thu_nhap_binh_quan_(2)26"/>
      <sheetName val="dang_huong26"/>
      <sheetName val="phuong_an_126"/>
      <sheetName val="phuong_an_1_(2)26"/>
      <sheetName val="phuong_an226"/>
      <sheetName val="tong_hop_BQ26"/>
      <sheetName val="tong_hop_BQ-126"/>
      <sheetName val="phuong_an_chon26"/>
      <sheetName val="bang_so_sanh_tong_hop_(_PA_ch25"/>
      <sheetName val="dang_ap_dung25"/>
      <sheetName val="bang_tong_hop_(dang_huong)25"/>
      <sheetName val="THT_nam_0425"/>
      <sheetName val="CV_di_trong__dong26"/>
      <sheetName val="ql_(2)25"/>
      <sheetName val="Heso_3-2004_(3)25"/>
      <sheetName val="Luong_(2)25"/>
      <sheetName val="heso_T325"/>
      <sheetName val="heso_T425"/>
      <sheetName val="heso_T525"/>
      <sheetName val="Heso_T625"/>
      <sheetName val="Heso_T725"/>
      <sheetName val="Heso_T825"/>
      <sheetName val="Heso_T925"/>
      <sheetName val="Heso_2-200425"/>
      <sheetName val="Heso_3-200425"/>
      <sheetName val="Heso_3-2004_(2)25"/>
      <sheetName val="tô_rôiDY25"/>
      <sheetName val="Nhap_lieu26"/>
      <sheetName val="Tien_dien25"/>
      <sheetName val="Thue_GTGT25"/>
      <sheetName val="bcth_05-0425"/>
      <sheetName val="baocao_05-0425"/>
      <sheetName val="nhan_su25"/>
      <sheetName val="luong_cty25"/>
      <sheetName val="TK__TK25"/>
      <sheetName val="THANG7_25"/>
      <sheetName val="THANG_1125"/>
      <sheetName val="THANG_1225"/>
      <sheetName val="Tuan_1_0113"/>
      <sheetName val="Tuan_3_01_13"/>
      <sheetName val="Tuan_5_06_13"/>
      <sheetName val="Tuan_6_06__13"/>
      <sheetName val="Tuan_7_06_13"/>
      <sheetName val="Tuan_7_06__(2)13"/>
      <sheetName val="Tuan10,06_13"/>
      <sheetName val="Tuan11,06__13"/>
      <sheetName val="Bao_cao_DD_31_3_0613"/>
      <sheetName val="Bao_cao_DD_30_4_0613"/>
      <sheetName val="Bao_cao_DD_31_5_06_13"/>
      <sheetName val="Bao_cao_Quy_I-0613"/>
      <sheetName val="Bao_cao_DD_30_6_0613"/>
      <sheetName val="Bao_cao_DD_31_7_0613"/>
      <sheetName val="Cong_ban_11yx1,213"/>
      <sheetName val="Luu_goc25"/>
      <sheetName val="km22+93_86-km22+121_8625"/>
      <sheetName val="km22+177_14-km22+205_6425"/>
      <sheetName val="Bang_20-2525"/>
      <sheetName val="km22+267_96-km22+283_9625"/>
      <sheetName val="km22+304_31-km22+344_3125"/>
      <sheetName val="km22+460_92-km22+614_5725"/>
      <sheetName val="km22+671_78-km22+713_3225"/>
      <sheetName val="Dinh_ha_nha25"/>
      <sheetName val="_tuanM25"/>
      <sheetName val="[IBASE2_XLS_Tong_hop_Matduong25"/>
      <sheetName val="THU_T1225"/>
      <sheetName val="CHI_T1225"/>
      <sheetName val="THU_T1125"/>
      <sheetName val="CHI_T1125"/>
      <sheetName val="THU_T1025"/>
      <sheetName val="CHI_T1025"/>
      <sheetName val="THU_T925"/>
      <sheetName val="CHI_T925"/>
      <sheetName val="THU_T825"/>
      <sheetName val="CHI_T825"/>
      <sheetName val="BC§_200125"/>
      <sheetName val="BBC§_200225"/>
      <sheetName val="TSC§_200125"/>
      <sheetName val="TSc®_200225"/>
      <sheetName val="BaTrieu-L_con25"/>
      <sheetName val="EDT_-_Ro25"/>
      <sheetName val="KHVô_XL25"/>
      <sheetName val="TD_khao_sat25"/>
      <sheetName val="chi_phi_cap_tien25"/>
      <sheetName val="[IBASE2_XLS}BHXH25"/>
      <sheetName val="chuong_phu25"/>
      <sheetName val="phuong_aL_125"/>
      <sheetName val="[IBASE2_XLS䁝BC6tT1725"/>
      <sheetName val="Khac_DP25"/>
      <sheetName val="Khoi_than_25"/>
      <sheetName val="De_Tai_Vhuc_Tap25"/>
      <sheetName val="02_125"/>
      <sheetName val="2_125"/>
      <sheetName val="2_325"/>
      <sheetName val="02_325"/>
      <sheetName val="B_0125"/>
      <sheetName val="B_0325"/>
      <sheetName val="D_1325"/>
      <sheetName val="det_VP25"/>
      <sheetName val="det_hn25"/>
      <sheetName val="chi_Hieu25"/>
      <sheetName val="c_thoa25"/>
      <sheetName val="A_thanh_-_DL25"/>
      <sheetName val="A_Tuyen25"/>
      <sheetName val="A_Tien_-laphu25"/>
      <sheetName val="A_Thang-_laphu25"/>
      <sheetName val="A_Dong25"/>
      <sheetName val="27-7_NB25"/>
      <sheetName val="xn_525"/>
      <sheetName val="PKD_X2025"/>
      <sheetName val="da_giay_SG25"/>
      <sheetName val="dagiay_XK25"/>
      <sheetName val="DK_Dong_xuan25"/>
      <sheetName val="chu_Ton25"/>
      <sheetName val="minh_tri25"/>
      <sheetName val="viet_huy25"/>
      <sheetName val="thanh_ha25"/>
      <sheetName val="O_Su25"/>
      <sheetName val="A_Ha-DL25"/>
      <sheetName val="Vinh_oanh25"/>
      <sheetName val="chi_Thuy25"/>
      <sheetName val="chu_Hong25"/>
      <sheetName val="thuy-_may25"/>
      <sheetName val="vu_yen25"/>
      <sheetName val="[IBASE2_XLS?TNHNoi25"/>
      <sheetName val="HD_CTrinh125"/>
      <sheetName val="HD_benA25"/>
      <sheetName val="Theodoi_HD25"/>
      <sheetName val="Theodoi_HD_(2)25"/>
      <sheetName val="_GT_CPhi_tung_dot25"/>
      <sheetName val="Cong_hop_2,0ࡸ2,025"/>
      <sheetName val="OPERATING_HEAD25"/>
      <sheetName val="31_12_0125"/>
      <sheetName val="Sat_tron25"/>
      <sheetName val="Bang_can_doi_25"/>
      <sheetName val="Tinh_hinh_cat_lang25"/>
      <sheetName val="Tinh_hinh_SX_phu25"/>
      <sheetName val="Tinh_hinh_do_xop25"/>
      <sheetName val="THU_T725"/>
      <sheetName val="CHI_T725"/>
      <sheetName val="THU_T625"/>
      <sheetName val="CHI_T625"/>
      <sheetName val="THU_T525"/>
      <sheetName val="CHI_T525"/>
      <sheetName val="THU_T425"/>
      <sheetName val="CHI_T425"/>
      <sheetName val="THU_T325"/>
      <sheetName val="CHI_T325"/>
      <sheetName val="THU_T225"/>
      <sheetName val="CHI_T225"/>
      <sheetName val="THU_T145"/>
      <sheetName val="CHI_T145"/>
      <sheetName val="_IBASE2_XLSѝTNHNoi26"/>
      <sheetName val="_IBASE2_XLS䁝BC6tT1725"/>
      <sheetName val="_IBASE2_XLS}BHXH25"/>
      <sheetName val="_IBASE2_XLS_Tong_hop_Matduong25"/>
      <sheetName val="BTHDT_TBA_25"/>
      <sheetName val="(9_30)_IP25"/>
      <sheetName val="CVden_ngoai_TCT_(1)29"/>
      <sheetName val="CV_den_ngoai_TCT_(2)29"/>
      <sheetName val="CV_den_ngoai_TCT_(3)29"/>
      <sheetName val="QDcua_TGD29"/>
      <sheetName val="QD_cua_HDQT29"/>
      <sheetName val="QD_cua_HDQT_(2)29"/>
      <sheetName val="CV_di_ngoai_tong29"/>
      <sheetName val="CV_di_ngoai_tong_(2)29"/>
      <sheetName val="To_trinh29"/>
      <sheetName val="Giao_nhiem_vu29"/>
      <sheetName val="QDcua_TGD_(2)29"/>
      <sheetName val="Thong_tu29"/>
      <sheetName val="CV_di_trong__tong29"/>
      <sheetName val="nghi_dinh-CP29"/>
      <sheetName val="CV_den_trong_tong29"/>
      <sheetName val="KHVt_29"/>
      <sheetName val="KHVt_XL29"/>
      <sheetName val="KHVt_XLT429"/>
      <sheetName val="T_K_H_T_T529"/>
      <sheetName val="T_K_T729"/>
      <sheetName val="TK_T629"/>
      <sheetName val="T_K_T529"/>
      <sheetName val="Bang_thong_ke_hang_ton29"/>
      <sheetName val="thong_ke_29"/>
      <sheetName val="T_KT0429"/>
      <sheetName val="lapdat_TB_29"/>
      <sheetName val="TNghiªm_TB_29"/>
      <sheetName val="VËt_liÖu29"/>
      <sheetName val="Lap_®at_®iÖn29"/>
      <sheetName val="TNghiÖm_VL29"/>
      <sheetName val="th_29"/>
      <sheetName val="tien_luong29"/>
      <sheetName val="142201-T1_29"/>
      <sheetName val="142201-T2-th_29"/>
      <sheetName val="142201-T3-th_29"/>
      <sheetName val="142201-T4-th__29"/>
      <sheetName val="Thep_be29"/>
      <sheetName val="Thep_than29"/>
      <sheetName val="Thep_xa_mu29"/>
      <sheetName val="Kluong_phu29"/>
      <sheetName val="Lan_can29"/>
      <sheetName val="Ho_lan29"/>
      <sheetName val="Coc_tieu29"/>
      <sheetName val="Bien_bao29"/>
      <sheetName val="Op_mai_27429"/>
      <sheetName val="Op_mai_27529"/>
      <sheetName val="Op_mai_27629"/>
      <sheetName val="Op_mai_27729"/>
      <sheetName val="Op_mai_27829"/>
      <sheetName val="Op_mai_27929"/>
      <sheetName val="Op_mai_28029"/>
      <sheetName val="Op_mai_28129"/>
      <sheetName val="Op_mai_28229"/>
      <sheetName val="Op_mai_28329"/>
      <sheetName val="Op_mai_28429"/>
      <sheetName val="Op_mai29"/>
      <sheetName val="Km274_-_Km27529"/>
      <sheetName val="Km275_-_Km27629"/>
      <sheetName val="Km276_-_Km27729"/>
      <sheetName val="Km277_-_Km278_29"/>
      <sheetName val="Km278_-_Km27929"/>
      <sheetName val="Km279_-_Km28029"/>
      <sheetName val="Km280_-_Km28129"/>
      <sheetName val="Km281_-_Km28229"/>
      <sheetName val="Km282_-_Km28329"/>
      <sheetName val="Km283_-_Km28429"/>
      <sheetName val="Km284_-_Km28529"/>
      <sheetName val="Tong_hop_Matduong29"/>
      <sheetName val="Cong_D7529"/>
      <sheetName val="Cong_D10029"/>
      <sheetName val="Cong_D15029"/>
      <sheetName val="Cong_2D15029"/>
      <sheetName val="Cong_ban_0,7x0,729"/>
      <sheetName val="Cong_ban_0,8x0,829"/>
      <sheetName val="Cong_ban_1x129"/>
      <sheetName val="Cong_ban_1x1,229"/>
      <sheetName val="Cong_ban_1,5x1,529"/>
      <sheetName val="Cong_ban_2x1,529"/>
      <sheetName val="Cong_ban_2x229"/>
      <sheetName val="Tong_hop29"/>
      <sheetName val="Tong_hop_(2)29"/>
      <sheetName val="Cong_cu29"/>
      <sheetName val="Cot_thep29"/>
      <sheetName val="Cong_tron_D7529"/>
      <sheetName val="Cong_tron_D10029"/>
      <sheetName val="Cong_tron_D15029"/>
      <sheetName val="Cong_tron_2D15029"/>
      <sheetName val="Cong_ban_1,0x1,029"/>
      <sheetName val="Cong_ban_1,0x1,229"/>
      <sheetName val="Cong_hop_1,5x1,529"/>
      <sheetName val="Cong_hop_2,0x1,529"/>
      <sheetName val="Cong_hop_2,0x2,029"/>
      <sheetName val="TK_11229"/>
      <sheetName val="TK_13129"/>
      <sheetName val="TK_14129"/>
      <sheetName val="TK_15329"/>
      <sheetName val="TK_21129"/>
      <sheetName val="TK_24229"/>
      <sheetName val="TK_33429"/>
      <sheetName val="TK_51129"/>
      <sheetName val="TK_51529"/>
      <sheetName val="TK_91129"/>
      <sheetName val="KQKD02-2_(2)29"/>
      <sheetName val="KQKD-2_(2)29"/>
      <sheetName val="KQKD_thu200429"/>
      <sheetName val="_t529"/>
      <sheetName val="t_429"/>
      <sheetName val="_t3_29"/>
      <sheetName val="_TH33129"/>
      <sheetName val="_Minh_ha29"/>
      <sheetName val="_Ha_Tay29"/>
      <sheetName val="_Vinhphuc29"/>
      <sheetName val="_Nbinh29"/>
      <sheetName val="_QVinh29"/>
      <sheetName val="_TW129"/>
      <sheetName val="DOANH_SO29"/>
      <sheetName val="BD-SINH_VIEN29"/>
      <sheetName val="VtuHaTheSauTBABenThuy1_(2)29"/>
      <sheetName val="Song_trai29"/>
      <sheetName val="Dinh+ha_nha29"/>
      <sheetName val="NG_k29"/>
      <sheetName val="T_so_thay_doi29"/>
      <sheetName val="b_THchitietDZCT29"/>
      <sheetName val="b_THchitietTBA29"/>
      <sheetName val="Khao_sat29"/>
      <sheetName val="TT_khao_sat29"/>
      <sheetName val="thkl_(2)29"/>
      <sheetName val="long_tec29"/>
      <sheetName val="phan_tich_DG29"/>
      <sheetName val="gia_vat_lieu29"/>
      <sheetName val="gia_xe_may29"/>
      <sheetName val="gia_nhan_cong29"/>
      <sheetName val="CDSL_(2)29"/>
      <sheetName val="F_ThanhTri29"/>
      <sheetName val="F_Gialam29"/>
      <sheetName val="TH_dam29"/>
      <sheetName val="SX_dam29"/>
      <sheetName val="LD_dam29"/>
      <sheetName val="Bang_gia_VL29"/>
      <sheetName val="Gia_NC29"/>
      <sheetName val="Gia_may29"/>
      <sheetName val="Trich_Ngang29"/>
      <sheetName val="Danh_sach_Rieng29"/>
      <sheetName val="Dia_Diem_Thuc_Tap29"/>
      <sheetName val="De_Tai_Thuc_Tap29"/>
      <sheetName val="Dancau-Q_Ninh29"/>
      <sheetName val="BaTrieu-L_son29"/>
      <sheetName val="K249_K9829"/>
      <sheetName val="K249_K98_(2)29"/>
      <sheetName val="K251_K9829"/>
      <sheetName val="K251_SBase29"/>
      <sheetName val="K251_AC29"/>
      <sheetName val="K252_K9829"/>
      <sheetName val="K252_SBase29"/>
      <sheetName val="K252_AC29"/>
      <sheetName val="K253_K9829"/>
      <sheetName val="K253_Subbase29"/>
      <sheetName val="K253_Base_29"/>
      <sheetName val="K253_SBase29"/>
      <sheetName val="K253_AC29"/>
      <sheetName val="K255_SBase29"/>
      <sheetName val="K259_K9829"/>
      <sheetName val="K259_Subbase29"/>
      <sheetName val="K259_Base_29"/>
      <sheetName val="K259_AC29"/>
      <sheetName val="K260_K9829"/>
      <sheetName val="K260_Subbase29"/>
      <sheetName val="K260_Base29"/>
      <sheetName val="K260_AC29"/>
      <sheetName val="K261_K9829"/>
      <sheetName val="K261_Base29"/>
      <sheetName val="K261_AC29"/>
      <sheetName val="HHVt_29"/>
      <sheetName val="Tay_ninh29"/>
      <sheetName val="A_Duc29"/>
      <sheetName val="giai_thich29"/>
      <sheetName val="DT_-_Ro29"/>
      <sheetName val="TH_-_Ro_29"/>
      <sheetName val="GDT_-_Ro29"/>
      <sheetName val="DT_-_TB29"/>
      <sheetName val="TH_-_TB29"/>
      <sheetName val="GDT_-_TB29"/>
      <sheetName val="DT_-_NT29"/>
      <sheetName val="TH_-_NT29"/>
      <sheetName val="GDT_-_NT29"/>
      <sheetName val="SCT_Cong_trinh29"/>
      <sheetName val="06-2003_(2)29"/>
      <sheetName val="CDPS_6tc29"/>
      <sheetName val="SCT_Nha_thau29"/>
      <sheetName val="socai2003_(6tc)dp29"/>
      <sheetName val="socai2003_(6tc)29"/>
      <sheetName val="CDPS_6tc_(2)29"/>
      <sheetName val="TH_du_toan_29"/>
      <sheetName val="Du_toan_29"/>
      <sheetName val="C_Tinh29"/>
      <sheetName val="CT_0328"/>
      <sheetName val="TH_0328"/>
      <sheetName val="Don_gia_CPM29"/>
      <sheetName val="Tong_Thieu_HD_cac_CT-200129"/>
      <sheetName val="VL_thieu_HD_-_200129"/>
      <sheetName val="Tong_thieu_HD_cac_CT_-_200229"/>
      <sheetName val="Lan_trai29"/>
      <sheetName val="Van_chuyen29"/>
      <sheetName val="HDong_VC29"/>
      <sheetName val="ThieuHD_nam_200129"/>
      <sheetName val="Bang_TH29"/>
      <sheetName val="Tong_Chinh29"/>
      <sheetName val="So_sanh29"/>
      <sheetName val="Xaylap_29"/>
      <sheetName val="Nhan_cong29"/>
      <sheetName val="_KQTH_quy_hoach_13528"/>
      <sheetName val="Bao_cao_KQTH_quy_hoach_13528"/>
      <sheetName val="Co~g_hop_1,5x1,529"/>
      <sheetName val="Tong_hop_xuat_kho_nvl28"/>
      <sheetName val="Xuat_kho28"/>
      <sheetName val="Tong_hop_so_lieu_tai_nhap_kho28"/>
      <sheetName val="tai_nhap_kho28"/>
      <sheetName val="Nhap_kho28"/>
      <sheetName val="Tong_ket_nhap_kho28"/>
      <sheetName val="Tong_ket28"/>
      <sheetName val="cac_ma_can_huy28"/>
      <sheetName val="Hang_hong28"/>
      <sheetName val="Tham_khao28"/>
      <sheetName val="hang_khong_co_packing28"/>
      <sheetName val="GIA_NUOC29"/>
      <sheetName val="GIA_DIEN_THOAI29"/>
      <sheetName val="GIA_DIEN29"/>
      <sheetName val="chiet_tinh_XD29"/>
      <sheetName val="Triet_T29"/>
      <sheetName val="Phan_tich_gia29"/>
      <sheetName val="pHAN_CONG29"/>
      <sheetName val="GIA_XD29"/>
      <sheetName val="Coc_629"/>
      <sheetName val="Deo_nai29"/>
      <sheetName val="CKD_than29"/>
      <sheetName val="CTT_Thong_nhat29"/>
      <sheetName val="CTT_Nui_beo29"/>
      <sheetName val="CTT_cao_son29"/>
      <sheetName val="CTT_Khe_cham29"/>
      <sheetName val="XNxlva_sxthanKCII29"/>
      <sheetName val="Cam_Y_ut_KC29"/>
      <sheetName val="CTxay_lap_mo_CP29"/>
      <sheetName val="CTdo_luong_GDSP29"/>
      <sheetName val="Dong_bac29"/>
      <sheetName val="Cac_cang_UT_mua_than_Dong_bac29"/>
      <sheetName val="cua_hang_vtu29"/>
      <sheetName val="Khach_hang_le_29"/>
      <sheetName val="nhat_ky_529"/>
      <sheetName val="cac_cong_ty_van_tai29"/>
      <sheetName val="[IBASE2_XLSѝTNHNoi29"/>
      <sheetName val="Thang_428"/>
      <sheetName val="BC_TH_CK_(2)29"/>
      <sheetName val="BC_TH_CK29"/>
      <sheetName val="BC6tT19_food29"/>
      <sheetName val="BC6tT18_-_Food29"/>
      <sheetName val="BCCK_429"/>
      <sheetName val="BCFood-_T1629"/>
      <sheetName val="BCFood-_T1529"/>
      <sheetName val="BCFood-_T1429"/>
      <sheetName val="BCFood-_T1329"/>
      <sheetName val="TH_CK229"/>
      <sheetName val="BC6tT52_(3)29"/>
      <sheetName val="BC6tT52_(2)29"/>
      <sheetName val="TCK_1229"/>
      <sheetName val="Tong_CK29"/>
      <sheetName val="T03_-_0329"/>
      <sheetName val="THL_T0329"/>
      <sheetName val="TTBC_T0329"/>
      <sheetName val="Luong_noi_Bo_-_T329"/>
      <sheetName val="Tong_hop_-_T329"/>
      <sheetName val="Thuong_Quy_329"/>
      <sheetName val="Phu_cap_trach_nhiem29"/>
      <sheetName val="Co_quan_TCT27"/>
      <sheetName val="BOT_(PA_chon)27"/>
      <sheetName val="Yaly_&amp;_Ri_Ninh27"/>
      <sheetName val="Thuy_dien_Na_Loi27"/>
      <sheetName val="bang_so_sanh_tong_hop27"/>
      <sheetName val="bang_so_sanh_tong_hop_(ty_le)27"/>
      <sheetName val="thu_nhap_binh_quan_(2)27"/>
      <sheetName val="dang_huong27"/>
      <sheetName val="phuong_an_127"/>
      <sheetName val="phuong_an_1_(2)27"/>
      <sheetName val="phuong_an227"/>
      <sheetName val="tong_hop_BQ27"/>
      <sheetName val="tong_hop_BQ-127"/>
      <sheetName val="phuong_an_chon27"/>
      <sheetName val="bang_so_sanh_tong_hop_(_PA_ch26"/>
      <sheetName val="dang_ap_dung26"/>
      <sheetName val="bang_tong_hop_(dang_huong)26"/>
      <sheetName val="THT_nam_0426"/>
      <sheetName val="CV_di_trong__dong27"/>
      <sheetName val="ql_(2)26"/>
      <sheetName val="Heso_3-2004_(3)26"/>
      <sheetName val="Luong_(2)26"/>
      <sheetName val="heso_T326"/>
      <sheetName val="heso_T426"/>
      <sheetName val="heso_T526"/>
      <sheetName val="Heso_T626"/>
      <sheetName val="Heso_T726"/>
      <sheetName val="Heso_T826"/>
      <sheetName val="Heso_T926"/>
      <sheetName val="Heso_2-200426"/>
      <sheetName val="Heso_3-200426"/>
      <sheetName val="Heso_3-2004_(2)26"/>
      <sheetName val="tô_rôiDY26"/>
      <sheetName val="Nhap_lieu27"/>
      <sheetName val="Tien_dien26"/>
      <sheetName val="Thue_GTGT26"/>
      <sheetName val="bcth_05-0426"/>
      <sheetName val="baocao_05-0426"/>
      <sheetName val="nhan_su26"/>
      <sheetName val="luong_cty26"/>
      <sheetName val="TK__TK26"/>
      <sheetName val="ESTI_16"/>
      <sheetName val="THANG7_26"/>
      <sheetName val="THANG_1126"/>
      <sheetName val="THANG_1226"/>
      <sheetName val="Tuan_1_0114"/>
      <sheetName val="Tuan_3_01_14"/>
      <sheetName val="Tuan_5_06_14"/>
      <sheetName val="Tuan_6_06__14"/>
      <sheetName val="Tuan_7_06_14"/>
      <sheetName val="Tuan_7_06__(2)14"/>
      <sheetName val="Tuan10,06_14"/>
      <sheetName val="Tuan11,06__14"/>
      <sheetName val="Bao_cao_DD_31_3_0614"/>
      <sheetName val="Bao_cao_DD_30_4_0614"/>
      <sheetName val="Bao_cao_DD_31_5_06_14"/>
      <sheetName val="Bao_cao_Quy_I-0614"/>
      <sheetName val="Bao_cao_DD_30_6_0614"/>
      <sheetName val="Bao_cao_DD_31_7_0614"/>
      <sheetName val="Cong_ban_11yx1,214"/>
      <sheetName val="Luu_goc26"/>
      <sheetName val="km22+93_86-km22+121_8626"/>
      <sheetName val="km22+177_14-km22+205_6426"/>
      <sheetName val="Bang_20-2526"/>
      <sheetName val="km22+267_96-km22+283_9626"/>
      <sheetName val="km22+304_31-km22+344_3126"/>
      <sheetName val="km22+460_92-km22+614_5726"/>
      <sheetName val="km22+671_78-km22+713_3226"/>
      <sheetName val="Dinh_ha_nha26"/>
      <sheetName val="_tuanM26"/>
      <sheetName val="[IBASE2_XLS_Tong_hop_Matduong26"/>
      <sheetName val="THU_T1226"/>
      <sheetName val="CHI_T1226"/>
      <sheetName val="THU_T1126"/>
      <sheetName val="CHI_T1126"/>
      <sheetName val="THU_T1026"/>
      <sheetName val="CHI_T1026"/>
      <sheetName val="THU_T926"/>
      <sheetName val="CHI_T926"/>
      <sheetName val="THU_T826"/>
      <sheetName val="CHI_T826"/>
      <sheetName val="BC§_200126"/>
      <sheetName val="BBC§_200226"/>
      <sheetName val="TSC§_200126"/>
      <sheetName val="TSc®_200226"/>
      <sheetName val="BaTrieu-L_con26"/>
      <sheetName val="EDT_-_Ro26"/>
      <sheetName val="KHVô_XL26"/>
      <sheetName val="TD_khao_sat26"/>
      <sheetName val="chi_phi_cap_tien26"/>
      <sheetName val="[IBASE2_XLS}BHXH26"/>
      <sheetName val="chuong_phu26"/>
      <sheetName val="phuong_aL_126"/>
      <sheetName val="[IBASE2_XLS䁝BC6tT1726"/>
      <sheetName val="Khac_DP26"/>
      <sheetName val="Khoi_than_26"/>
      <sheetName val="De_Tai_Vhuc_Tap26"/>
      <sheetName val="02_126"/>
      <sheetName val="2_126"/>
      <sheetName val="2_326"/>
      <sheetName val="02_326"/>
      <sheetName val="B_0126"/>
      <sheetName val="B_0326"/>
      <sheetName val="D_1326"/>
      <sheetName val="det_VP26"/>
      <sheetName val="det_hn26"/>
      <sheetName val="chi_Hieu26"/>
      <sheetName val="c_thoa26"/>
      <sheetName val="A_thanh_-_DL26"/>
      <sheetName val="A_Tuyen26"/>
      <sheetName val="A_Tien_-laphu26"/>
      <sheetName val="A_Thang-_laphu26"/>
      <sheetName val="A_Dong26"/>
      <sheetName val="27-7_NB26"/>
      <sheetName val="xn_526"/>
      <sheetName val="PKD_X2026"/>
      <sheetName val="da_giay_SG26"/>
      <sheetName val="dagiay_XK26"/>
      <sheetName val="DK_Dong_xuan26"/>
      <sheetName val="chu_Ton26"/>
      <sheetName val="minh_tri26"/>
      <sheetName val="viet_huy26"/>
      <sheetName val="thanh_ha26"/>
      <sheetName val="O_Su26"/>
      <sheetName val="A_Ha-DL26"/>
      <sheetName val="Vinh_oanh26"/>
      <sheetName val="chi_Thuy26"/>
      <sheetName val="chu_Hong26"/>
      <sheetName val="thuy-_may26"/>
      <sheetName val="vu_yen26"/>
      <sheetName val="[IBASE2_XLS?TNHNoi26"/>
      <sheetName val="HD_CTrinh126"/>
      <sheetName val="HD_benA26"/>
      <sheetName val="Theodoi_HD26"/>
      <sheetName val="Theodoi_HD_(2)26"/>
      <sheetName val="_GT_CPhi_tung_dot26"/>
      <sheetName val="Cong_hop_2,0ࡸ2,026"/>
      <sheetName val="OPERATING_HEAD26"/>
      <sheetName val="31_12_0126"/>
      <sheetName val="Sat_tron26"/>
      <sheetName val="Bang_can_doi_26"/>
      <sheetName val="Tinh_hinh_cat_lang26"/>
      <sheetName val="Tinh_hinh_SX_phu26"/>
      <sheetName val="Tinh_hinh_do_xop26"/>
      <sheetName val="VtuHaTheSauTBABenThuy1_Ш2)15"/>
      <sheetName val="K252_K9и15"/>
      <sheetName val="nphuocb_415"/>
      <sheetName val="Cong_tron_D7'16"/>
      <sheetName val="bcth_05-015"/>
      <sheetName val="THU_T726"/>
      <sheetName val="CHI_T726"/>
      <sheetName val="THU_T626"/>
      <sheetName val="CHI_T626"/>
      <sheetName val="THU_T526"/>
      <sheetName val="CHI_T526"/>
      <sheetName val="THU_T426"/>
      <sheetName val="CHI_T426"/>
      <sheetName val="THU_T326"/>
      <sheetName val="CHI_T326"/>
      <sheetName val="THU_T226"/>
      <sheetName val="CHI_T226"/>
      <sheetName val="THU_T146"/>
      <sheetName val="CHI_T146"/>
      <sheetName val="TB_Grouping15"/>
      <sheetName val="Balance_Sheet15"/>
      <sheetName val="CHITIET_VL-NC15"/>
      <sheetName val="DON_GIA15"/>
      <sheetName val="So_lieu15"/>
      <sheetName val="tt_chu_dong15"/>
      <sheetName val="Tinh_j+cvi15"/>
      <sheetName val="Tinh_MoP15"/>
      <sheetName val="giai_he_215"/>
      <sheetName val="ct_luong_15"/>
      <sheetName val="Nhap_6T15"/>
      <sheetName val="Ranking_data15"/>
      <sheetName val="GDMN_115"/>
      <sheetName val="May_khau15"/>
      <sheetName val="PXKT6Via_1115"/>
      <sheetName val="PXKTLo_Thien_V_14A15"/>
      <sheetName val="V14_phu15"/>
      <sheetName val="Via_16_Lthien15"/>
      <sheetName val="lapdap_TB_14"/>
      <sheetName val="_IBASE2_XLSѝTNHNoi27"/>
      <sheetName val="_IBASE2_XLS䁝BC6tT1726"/>
      <sheetName val="_IBASE2_XLS}BHXH26"/>
      <sheetName val="_IBASE2_XLS_Tong_hop_Matduong26"/>
      <sheetName val="BTHDT_TBA_26"/>
      <sheetName val="(9_30)_IP26"/>
      <sheetName val="2_7416"/>
      <sheetName val="CN-QV_FG16"/>
      <sheetName val="CN-QV_RM16"/>
      <sheetName val="PHAV_R_M16"/>
      <sheetName val="PHAV_F_G16"/>
      <sheetName val="TOA_R_M16"/>
      <sheetName val="TOA_F_G16"/>
      <sheetName val="CVN_R_M16"/>
      <sheetName val="CVN_F_G16"/>
      <sheetName val="DENSO_R_M16"/>
      <sheetName val="DENSO_F_G16"/>
      <sheetName val="SATO_RM16"/>
      <sheetName val="SATO_F_G16"/>
      <sheetName val="Up_to_200214"/>
      <sheetName val="dongia_(2)14"/>
      <sheetName val="THPDMoi__(2)14"/>
      <sheetName val="t-h_HA_THE14"/>
      <sheetName val="CHITIET_VL-NC-TT_-1p14"/>
      <sheetName val="TONG_HOP_VL-NC_TT14"/>
      <sheetName val="TH_XL14"/>
      <sheetName val="TONGKE3p_14"/>
      <sheetName val="CHITIET_VL-NC-TT-3p14"/>
      <sheetName val="KPVC-BD_14"/>
      <sheetName val="Master_schedule14"/>
      <sheetName val="mc_2006_&amp;_0914"/>
      <sheetName val="mc_2006_&amp;_57_&amp;_0914"/>
      <sheetName val="MC3(main)"/>
      <sheetName val="MC1"/>
      <sheetName val="T11,12-2001"/>
      <sheetName val="mvt"/>
      <sheetName val="電気月報（A3)"/>
      <sheetName val="電気料金（A3)"/>
      <sheetName val="table record (2)"/>
      <sheetName val="設備気分(A4)"/>
      <sheetName val="電力日誌（A3)"/>
      <sheetName val="Production Manthly report"/>
      <sheetName val="transportation"/>
      <sheetName val="00000001"/>
      <sheetName val="[IBASE2_XLS뭝êm283-Km2843"/>
      <sheetName val="CV_dej_ngoai_TCT_(2)3"/>
      <sheetName val="CV_di_ngoai_to_g_(2)3"/>
      <sheetName val="So_g_trai3"/>
      <sheetName val="_ngan3"/>
      <sheetName val="_loi3"/>
      <sheetName val="Material_(2)3"/>
      <sheetName val="Bieu_2a3"/>
      <sheetName val="luongt_133"/>
      <sheetName val="LUONG_13"/>
      <sheetName val="LUONG_23"/>
      <sheetName val="LUONG_33"/>
      <sheetName val="Luong_43"/>
      <sheetName val="CTP_43"/>
      <sheetName val="Anca_43"/>
      <sheetName val="THUONG_TET3"/>
      <sheetName val="Sat_L3"/>
      <sheetName val="III_10__Road3"/>
      <sheetName val="PHU_LUC23"/>
      <sheetName val="For_Summary3"/>
      <sheetName val="For_Summary(KG)3"/>
      <sheetName val="PP_Cloth3"/>
      <sheetName val="Mix-PP_Cloth3"/>
      <sheetName val="Material_Price-PP3"/>
      <sheetName val="Hoan_thanh3"/>
      <sheetName val="hoan_th_153"/>
      <sheetName val="Khoach_153"/>
      <sheetName val="HT_223"/>
      <sheetName val="KH_223"/>
      <sheetName val="KH_T83"/>
      <sheetName val="Ht_483"/>
      <sheetName val="Kh_123"/>
      <sheetName val="ht_20-103"/>
      <sheetName val="Kh_6-103"/>
      <sheetName val="KE_PHI3"/>
      <sheetName val="KE_THUE3"/>
      <sheetName val="KE_CHI_PHI3"/>
      <sheetName val="TINH_GIA_THANH3"/>
      <sheetName val="TONG_HOP_KHAU_HAO3"/>
      <sheetName val="TONG_HOP_CHI_PHI3"/>
      <sheetName val="DA_SAN_XUAT_TRONG_THANG3"/>
      <sheetName val="THANH_TOAN_TIEN_UNG3"/>
      <sheetName val="KHAU_HAO_DAY_CHUYEN_DA3"/>
      <sheetName val="bang_chuan3"/>
      <sheetName val="bien_&lt;200_m23"/>
      <sheetName val="bang_chuan_(2)3"/>
      <sheetName val="thue_(chinh_thuc)3"/>
      <sheetName val="thue_(2)3"/>
      <sheetName val="bang_doi_chieu3"/>
      <sheetName val="kp_chi_tiet3"/>
      <sheetName val="Vat_lieu3"/>
      <sheetName val="to_trinh_mua_VT3"/>
      <sheetName val="Denghi_tam_ung3"/>
      <sheetName val="KTRVATU_3"/>
      <sheetName val="MAU_GNHH3"/>
      <sheetName val="T_toan13"/>
      <sheetName val="Bang_quyet_toan_VT3"/>
      <sheetName val="Gia_Ban3"/>
      <sheetName val="Gia_DSRs3"/>
      <sheetName val="Gia_NTD3"/>
      <sheetName val="KHNH_T3-T103"/>
      <sheetName val="KHNH_T4-T103"/>
      <sheetName val="Luong_T2-063"/>
      <sheetName val="luong_T1-063"/>
      <sheetName val="mau_(2)3"/>
      <sheetName val="Luong_T_hop_T2+T1-20063"/>
      <sheetName val="luong_T123"/>
      <sheetName val="T_LBD3"/>
      <sheetName val="CL_BD3"/>
      <sheetName val="T_L_Dien3"/>
      <sheetName val="T_LSan3"/>
      <sheetName val="T_LWC3"/>
      <sheetName val="TK_7113"/>
      <sheetName val="TK_6323"/>
      <sheetName val="Chi_tiet_5113"/>
      <sheetName val="TK_342_(_thue_T_C_)3"/>
      <sheetName val="Phat_sinh_20053"/>
      <sheetName val="TK_341vay_dai_han_3"/>
      <sheetName val="TK_2143"/>
      <sheetName val="TK_2123"/>
      <sheetName val="Chi_tiet_TK_2113"/>
      <sheetName val="TK_1543"/>
      <sheetName val="Chi_tiet_TK_1523"/>
      <sheetName val="Can_Doi_TK3"/>
      <sheetName val="TK_1523"/>
      <sheetName val="Chung_tu_ghi_so_3"/>
      <sheetName val="TK_1423"/>
      <sheetName val="TK_1333"/>
      <sheetName val="Chi_tiet_TK1313"/>
      <sheetName val="TK_1113"/>
      <sheetName val="Phieu_thu3"/>
      <sheetName val="Phieu_chi_3"/>
      <sheetName val="Phieu_nhap_VTu_3"/>
      <sheetName val="Phieu_xuat_VTu3"/>
      <sheetName val="Can_doi_vat_tu_nhap_xuat_3"/>
      <sheetName val="Vat_tu_nhapxuat_nam_20053"/>
      <sheetName val="Ca_may_can_dung_nam_20053"/>
      <sheetName val="Vat_Tu_can_cho_CT_nam_20053"/>
      <sheetName val="HD_thu_mua_hang_NLS_3"/>
      <sheetName val="HD_thu_mua_cat_soi_3"/>
      <sheetName val="TLy_HD_mua_ban_3"/>
      <sheetName val="Bien_ban_Nthu_GK3"/>
      <sheetName val="T__Ly_HD_giao_khoan_3"/>
      <sheetName val="Hop_dong_giao_khoan3"/>
      <sheetName val="giay_tam_ung_3"/>
      <sheetName val="Bang_ke_T_toan_3"/>
      <sheetName val="Hoa_don_ban_hang_3"/>
      <sheetName val="Bang_phan_bo_tien_luong_20053"/>
      <sheetName val="Bang_cham_cong_3"/>
      <sheetName val="Bang_T_T_Luong_CB_chu_Chot20053"/>
      <sheetName val="Bang_T_T_luong_CN_lai_xe3"/>
      <sheetName val="Bang_thanh_toan_luong_20053"/>
      <sheetName val="Nhan_cong_cho_CT_nam_20053"/>
      <sheetName val="Dinh_Muc_tieu_hao_VL_20053"/>
      <sheetName val="Dang_Ky_chi_tiet_KH_20053"/>
      <sheetName val="Bang_phan_bo_NVL_nam_20053"/>
      <sheetName val="Bang_phan_bo_K_Hao_20053"/>
      <sheetName val="Dang_Ky_Khau_hao_20053"/>
      <sheetName val="Phu_luc_so_3(_TNDN)3"/>
      <sheetName val="PhuLuc_so_1(TNDN)3"/>
      <sheetName val="Mau_so_04_TNDN3"/>
      <sheetName val="Mau_so_02C3"/>
      <sheetName val="Mau_so_02B3"/>
      <sheetName val="Mau_so_02A3"/>
      <sheetName val="Mau_01B3"/>
      <sheetName val="To_khai_Mau_113"/>
      <sheetName val="Don_xin_khat_nop_thue_nam_043"/>
      <sheetName val="Su_dung_hoa_don_mau_263"/>
      <sheetName val="QToan_hoa_don_3"/>
      <sheetName val="Mau_so_013"/>
      <sheetName val="Mau_so_023"/>
      <sheetName val="Chi_tiet_Mau_03_(_mua_vao_)3"/>
      <sheetName val="Mau_so_033"/>
      <sheetName val="Mau_so_043"/>
      <sheetName val="Mau_053"/>
      <sheetName val="De_nghi_giai_dap_ve_thue_3"/>
      <sheetName val="the_duc3"/>
      <sheetName val="Bao_cao_thong_ke_3"/>
      <sheetName val="Phieu_DTra_Van_Tai_(_01_TKe_)3"/>
      <sheetName val="THNHA_3"/>
      <sheetName val="Thuchi_3"/>
      <sheetName val="Summary_(USD)3"/>
      <sheetName val="Summary_(VND)3"/>
      <sheetName val="3rd_party3"/>
      <sheetName val="interco_3"/>
      <sheetName val="bang_thong_ke3"/>
      <sheetName val="thanh_toan3"/>
      <sheetName val="Thu_NH_T4-033"/>
      <sheetName val="THU_NH_T5-033"/>
      <sheetName val="THU_NH_T6-033"/>
      <sheetName val="THU_NH_T7-033"/>
      <sheetName val="THU_NH_T8-033"/>
      <sheetName val="THU_NH_T9-033"/>
      <sheetName val="THU_TM_T9-033"/>
      <sheetName val="THU_NH_T10_-_033"/>
      <sheetName val="Sheet2_(2)3"/>
      <sheetName val="IBASE2_XLS3"/>
      <sheetName val="qui_2-053"/>
      <sheetName val="qui_3-053"/>
      <sheetName val="T2-04_3"/>
      <sheetName val="T4-04_3"/>
      <sheetName val="T5-04__3"/>
      <sheetName val="T6-04__3"/>
      <sheetName val="QUY_II3"/>
      <sheetName val="QUY_III3"/>
      <sheetName val="QUY_IV3"/>
      <sheetName val="QUY_I3"/>
      <sheetName val="CA_NAM_043"/>
      <sheetName val="So_quy3"/>
      <sheetName val="Thang_103"/>
      <sheetName val="Thang_93"/>
      <sheetName val="Thang_83"/>
      <sheetName val="Thang_73"/>
      <sheetName val="Thang_63"/>
      <sheetName val="Thang_53"/>
      <sheetName val="Thang_33"/>
      <sheetName val="Thang_23"/>
      <sheetName val="Thang_15"/>
      <sheetName val="Khau_hao3"/>
      <sheetName val="lo_hang_13"/>
      <sheetName val="lo_hang_23"/>
      <sheetName val="Phan_bo_1423"/>
      <sheetName val="Xuat_hang3"/>
      <sheetName val="Can_doi3"/>
      <sheetName val="Tien_luong_(2)3"/>
      <sheetName val="DTX-NGG_XLS3"/>
      <sheetName val="chenh_lech3"/>
      <sheetName val="CL_Hµ_t©y3"/>
      <sheetName val="CL_Bæ_tóc3"/>
      <sheetName val="DT_Ph­¬ng_mai_13"/>
      <sheetName val="tai_trong_&amp;_he_so_phan_bo_ngan3"/>
      <sheetName val="gioi_thieu3"/>
      <sheetName val="CV_di_trůng__tong3"/>
      <sheetName val="Du_toan3"/>
      <sheetName val="Linh_(2)3"/>
      <sheetName val="T11_063"/>
      <sheetName val="Phiếu_luân_chuyển3"/>
      <sheetName val="IPC_0______23"/>
      <sheetName val="GIA_TRI-AGC3"/>
      <sheetName val="THKL_NC3"/>
      <sheetName val="GTKT_NTTD3"/>
      <sheetName val="SS_NHÂN_CÔNG3"/>
      <sheetName val="KL_NC3"/>
      <sheetName val="Tiến_độ__Rev1_(phói_hợp)3"/>
      <sheetName val="CONG_TY3"/>
      <sheetName val="OFFICE_TOWER3"/>
      <sheetName val="KL_HSMT_tinh_thieu3"/>
      <sheetName val="Bang_tra3"/>
      <sheetName val="CAL_3"/>
      <sheetName val="TYPE-B_평균H3"/>
      <sheetName val="ELEMENT_SUM3"/>
      <sheetName val="pile_and_pile_cap3"/>
      <sheetName val="tien_3"/>
      <sheetName val="BC6tT52_(3"/>
      <sheetName val="TH03-09-04_2"/>
      <sheetName val="TH_20-09-04__2"/>
      <sheetName val="TH_05-11-04_2"/>
      <sheetName val="TH_20-11-042"/>
      <sheetName val="TH_03-12-04_2"/>
      <sheetName val="TH_21-12-042"/>
      <sheetName val="TH_30-12-042"/>
      <sheetName val="TH_17-01-052"/>
      <sheetName val="[IBASE2_XLS뭝êm283-Km2841"/>
      <sheetName val="CV_dej_ngoai_TCT_(2)1"/>
      <sheetName val="CV_di_ngoai_to_g_(2)1"/>
      <sheetName val="So_g_trai1"/>
      <sheetName val="_ngan1"/>
      <sheetName val="_loi1"/>
      <sheetName val="Material_(2)1"/>
      <sheetName val="Bieu_2a1"/>
      <sheetName val="luongt_131"/>
      <sheetName val="LUONG_11"/>
      <sheetName val="LUONG_21"/>
      <sheetName val="LUONG_31"/>
      <sheetName val="Luong_41"/>
      <sheetName val="CTP_41"/>
      <sheetName val="Anca_41"/>
      <sheetName val="THUONG_TET1"/>
      <sheetName val="Sat_L1"/>
      <sheetName val="III_10__Road1"/>
      <sheetName val="PHU_LUC21"/>
      <sheetName val="Hoan_thanh1"/>
      <sheetName val="hoan_th_151"/>
      <sheetName val="Khoach_151"/>
      <sheetName val="HT_221"/>
      <sheetName val="KH_221"/>
      <sheetName val="KH_T81"/>
      <sheetName val="Ht_481"/>
      <sheetName val="Kh_121"/>
      <sheetName val="ht_20-101"/>
      <sheetName val="Kh_6-101"/>
      <sheetName val="KE_PHI1"/>
      <sheetName val="KE_THUE1"/>
      <sheetName val="KE_CHI_PHI1"/>
      <sheetName val="TINH_GIA_THANH1"/>
      <sheetName val="TONG_HOP_KHAU_HAO1"/>
      <sheetName val="TONG_HOP_CHI_PHI1"/>
      <sheetName val="DA_SAN_XUAT_TRONG_THANG1"/>
      <sheetName val="THANH_TOAN_TIEN_UNG1"/>
      <sheetName val="KHAU_HAO_DAY_CHUYEN_DA1"/>
      <sheetName val="bang_chuan1"/>
      <sheetName val="bien_&lt;200_m21"/>
      <sheetName val="bang_chuan_(2)1"/>
      <sheetName val="thue_(chinh_thuc)1"/>
      <sheetName val="thue_(2)1"/>
      <sheetName val="bang_doi_chieu1"/>
      <sheetName val="kp_chi_tiet1"/>
      <sheetName val="Vat_lieu1"/>
      <sheetName val="to_trinh_mua_VT1"/>
      <sheetName val="Denghi_tam_ung1"/>
      <sheetName val="KTRVATU_1"/>
      <sheetName val="MAU_GNHH1"/>
      <sheetName val="T_toan11"/>
      <sheetName val="Bang_quyet_toan_VT1"/>
      <sheetName val="Gia_Ban1"/>
      <sheetName val="Gia_DSRs1"/>
      <sheetName val="Gia_NTD1"/>
      <sheetName val="KHNH_T3-T101"/>
      <sheetName val="KHNH_T4-T101"/>
      <sheetName val="Luong_T2-061"/>
      <sheetName val="luong_T1-061"/>
      <sheetName val="mau_(2)1"/>
      <sheetName val="Luong_T_hop_T2+T1-20061"/>
      <sheetName val="luong_T121"/>
      <sheetName val="T_LBD1"/>
      <sheetName val="CL_BD1"/>
      <sheetName val="T_L_Dien1"/>
      <sheetName val="T_LSan1"/>
      <sheetName val="T_LWC1"/>
      <sheetName val="TK_7111"/>
      <sheetName val="TK_6321"/>
      <sheetName val="Chi_tiet_5111"/>
      <sheetName val="TK_342_(_thue_T_C_)1"/>
      <sheetName val="Phat_sinh_20051"/>
      <sheetName val="TK_341vay_dai_han_1"/>
      <sheetName val="TK_2141"/>
      <sheetName val="TK_2121"/>
      <sheetName val="Chi_tiet_TK_2111"/>
      <sheetName val="TK_1541"/>
      <sheetName val="Chi_tiet_TK_1521"/>
      <sheetName val="Can_Doi_TK1"/>
      <sheetName val="TK_1521"/>
      <sheetName val="Chung_tu_ghi_so_1"/>
      <sheetName val="TK_1421"/>
      <sheetName val="TK_1331"/>
      <sheetName val="Chi_tiet_TK131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Bien_ban_Nthu_GK1"/>
      <sheetName val="T__Ly_HD_giao_khoan_1"/>
      <sheetName val="Hop_dong_giao_khoan1"/>
      <sheetName val="giay_tam_ung_1"/>
      <sheetName val="Bang_ke_T_toan_1"/>
      <sheetName val="Hoa_don_ban_hang_1"/>
      <sheetName val="Bang_phan_bo_tien_luong_20051"/>
      <sheetName val="Bang_cham_cong_1"/>
      <sheetName val="Bang_T_T_Luong_CB_chu_Chot20051"/>
      <sheetName val="Bang_T_T_luong_CN_lai_xe1"/>
      <sheetName val="Bang_thanh_toan_luong_20051"/>
      <sheetName val="Nhan_cong_cho_CT_nam_20051"/>
      <sheetName val="Dinh_Muc_tieu_hao_VL_20051"/>
      <sheetName val="Dang_Ky_chi_tiet_KH_20051"/>
      <sheetName val="Bang_phan_bo_NVL_nam_20051"/>
      <sheetName val="Bang_phan_bo_K_Hao_20051"/>
      <sheetName val="Dang_Ky_Khau_hao_20051"/>
      <sheetName val="Phu_luc_so_3(_TNDN)1"/>
      <sheetName val="PhuLuc_so_1(TNDN)1"/>
      <sheetName val="Mau_so_04_TNDN1"/>
      <sheetName val="Mau_so_02C1"/>
      <sheetName val="Mau_so_02B1"/>
      <sheetName val="Mau_so_02A1"/>
      <sheetName val="Mau_01B1"/>
      <sheetName val="To_khai_Mau_111"/>
      <sheetName val="Don_xin_khat_nop_thue_nam_041"/>
      <sheetName val="Su_dung_hoa_don_mau_261"/>
      <sheetName val="QToan_hoa_don_1"/>
      <sheetName val="Mau_so_011"/>
      <sheetName val="Mau_so_021"/>
      <sheetName val="Chi_tiet_Mau_03_(_mua_vao_)1"/>
      <sheetName val="Mau_so_031"/>
      <sheetName val="Mau_so_041"/>
      <sheetName val="Mau_051"/>
      <sheetName val="De_nghi_giai_dap_ve_thue_1"/>
      <sheetName val="the_duc1"/>
      <sheetName val="Bao_cao_thong_ke_1"/>
      <sheetName val="Phieu_DTra_Van_Tai_(_01_TKe_)1"/>
      <sheetName val="THNHA_1"/>
      <sheetName val="Thuchi_1"/>
      <sheetName val="Summary_(USD)1"/>
      <sheetName val="Summary_(VND)1"/>
      <sheetName val="3rd_party1"/>
      <sheetName val="interco_1"/>
      <sheetName val="bang_thong_ke1"/>
      <sheetName val="thanh_toan1"/>
      <sheetName val="Thu_NH_T4-031"/>
      <sheetName val="THU_NH_T5-031"/>
      <sheetName val="THU_NH_T6-031"/>
      <sheetName val="THU_NH_T7-031"/>
      <sheetName val="THU_NH_T8-031"/>
      <sheetName val="THU_NH_T9-031"/>
      <sheetName val="THU_TM_T9-031"/>
      <sheetName val="THU_NH_T10_-_031"/>
      <sheetName val="Sheet2_(2)1"/>
      <sheetName val="IBASE2_XLS1"/>
      <sheetName val="qui_2-051"/>
      <sheetName val="qui_3-051"/>
      <sheetName val="T2-04_1"/>
      <sheetName val="T4-04_1"/>
      <sheetName val="T5-04__1"/>
      <sheetName val="T6-04__1"/>
      <sheetName val="QUY_II1"/>
      <sheetName val="QUY_III1"/>
      <sheetName val="QUY_IV1"/>
      <sheetName val="QUY_I1"/>
      <sheetName val="CA_NAM_041"/>
      <sheetName val="So_quy1"/>
      <sheetName val="Thang_101"/>
      <sheetName val="Thang_91"/>
      <sheetName val="Thang_81"/>
      <sheetName val="Thang_71"/>
      <sheetName val="Thang_61"/>
      <sheetName val="Thang_51"/>
      <sheetName val="Thang_31"/>
      <sheetName val="Thang_21"/>
      <sheetName val="Thang_13"/>
      <sheetName val="Khau_hao1"/>
      <sheetName val="lo_hang_11"/>
      <sheetName val="lo_hang_21"/>
      <sheetName val="Phan_bo_1421"/>
      <sheetName val="Xuat_hang1"/>
      <sheetName val="Can_doi1"/>
      <sheetName val="Tien_luong_(2)1"/>
      <sheetName val="DTX-NGG_XLS1"/>
      <sheetName val="chenh_lech1"/>
      <sheetName val="CL_Hµ_t©y1"/>
      <sheetName val="CL_Bæ_tóc1"/>
      <sheetName val="DT_Ph­¬ng_mai_11"/>
      <sheetName val="tai_trong_&amp;_he_so_phan_bo_ngan1"/>
      <sheetName val="gioi_thieu1"/>
      <sheetName val="CV_di_trůng__tong1"/>
      <sheetName val="Du_toan1"/>
      <sheetName val="Linh_(2)1"/>
      <sheetName val="Phiếu_luân_chuyển1"/>
      <sheetName val="IPC_0______21"/>
      <sheetName val="GIA_TRI-AGC1"/>
      <sheetName val="THKL_NC1"/>
      <sheetName val="GTKT_NTTD1"/>
      <sheetName val="SS_NHÂN_CÔNG1"/>
      <sheetName val="KL_NC1"/>
      <sheetName val="Tiến_độ__Rev1_(phói_hợp)1"/>
      <sheetName val="CONG_TY1"/>
      <sheetName val="OFFICE_TOWER1"/>
      <sheetName val="KL_HSMT_tinh_thieu1"/>
      <sheetName val="Bang_tra1"/>
      <sheetName val="CAL_1"/>
      <sheetName val="TYPE-B_평균H1"/>
      <sheetName val="ELEMENT_SUM1"/>
      <sheetName val="pile_and_pile_cap1"/>
      <sheetName val="tien_1"/>
      <sheetName val="BC6tT52_(1"/>
      <sheetName val="TH03-09-04_"/>
      <sheetName val="TH_20-09-04__"/>
      <sheetName val="TH_05-11-04_"/>
      <sheetName val="TH_20-11-04"/>
      <sheetName val="TH_03-12-04_"/>
      <sheetName val="TH_21-12-04"/>
      <sheetName val="TH_30-12-04"/>
      <sheetName val="TH_17-01-05"/>
      <sheetName val="[IBASE2_XLS뭝êm283-Km2842"/>
      <sheetName val="CV_dej_ngoai_TCT_(2)2"/>
      <sheetName val="CV_di_ngoai_to_g_(2)2"/>
      <sheetName val="So_g_trai2"/>
      <sheetName val="_ngan2"/>
      <sheetName val="_loi2"/>
      <sheetName val="Material_(2)2"/>
      <sheetName val="Bieu_2a2"/>
      <sheetName val="luongt_132"/>
      <sheetName val="LUONG_12"/>
      <sheetName val="LUONG_22"/>
      <sheetName val="LUONG_32"/>
      <sheetName val="Luong_42"/>
      <sheetName val="CTP_42"/>
      <sheetName val="Anca_42"/>
      <sheetName val="THUONG_TET2"/>
      <sheetName val="Sat_L2"/>
      <sheetName val="III_10__Road2"/>
      <sheetName val="PHU_LUC22"/>
      <sheetName val="Hoan_thanh2"/>
      <sheetName val="hoan_th_152"/>
      <sheetName val="Khoach_152"/>
      <sheetName val="HT_222"/>
      <sheetName val="KH_222"/>
      <sheetName val="KH_T82"/>
      <sheetName val="Ht_482"/>
      <sheetName val="Kh_122"/>
      <sheetName val="ht_20-102"/>
      <sheetName val="Kh_6-102"/>
      <sheetName val="KE_PHI2"/>
      <sheetName val="KE_THUE2"/>
      <sheetName val="KE_CHI_PHI2"/>
      <sheetName val="TINH_GIA_THANH2"/>
      <sheetName val="TONG_HOP_KHAU_HAO2"/>
      <sheetName val="TONG_HOP_CHI_PHI2"/>
      <sheetName val="DA_SAN_XUAT_TRONG_THANG2"/>
      <sheetName val="THANH_TOAN_TIEN_UNG2"/>
      <sheetName val="KHAU_HAO_DAY_CHUYEN_DA2"/>
      <sheetName val="bang_chuan2"/>
      <sheetName val="bien_&lt;200_m22"/>
      <sheetName val="bang_chuan_(2)2"/>
      <sheetName val="thue_(chinh_thuc)2"/>
      <sheetName val="thue_(2)2"/>
      <sheetName val="bang_doi_chieu2"/>
      <sheetName val="kp_chi_tiet2"/>
      <sheetName val="Vat_lieu2"/>
      <sheetName val="to_trinh_mua_VT2"/>
      <sheetName val="Denghi_tam_ung2"/>
      <sheetName val="KTRVATU_2"/>
      <sheetName val="MAU_GNHH2"/>
      <sheetName val="T_toan12"/>
      <sheetName val="Bang_quyet_toan_VT2"/>
      <sheetName val="Gia_Ban2"/>
      <sheetName val="Gia_DSRs2"/>
      <sheetName val="Gia_NTD2"/>
      <sheetName val="KHNH_T3-T102"/>
      <sheetName val="KHNH_T4-T102"/>
      <sheetName val="Luong_T2-062"/>
      <sheetName val="luong_T1-062"/>
      <sheetName val="mau_(2)2"/>
      <sheetName val="Luong_T_hop_T2+T1-20062"/>
      <sheetName val="luong_T122"/>
      <sheetName val="T_LBD2"/>
      <sheetName val="CL_BD2"/>
      <sheetName val="T_L_Dien2"/>
      <sheetName val="T_LSan2"/>
      <sheetName val="T_LWC2"/>
      <sheetName val="TK_7112"/>
      <sheetName val="TK_6322"/>
      <sheetName val="Chi_tiet_5112"/>
      <sheetName val="TK_342_(_thue_T_C_)2"/>
      <sheetName val="Phat_sinh_20052"/>
      <sheetName val="TK_341vay_dai_han_2"/>
      <sheetName val="TK_2142"/>
      <sheetName val="TK_2122"/>
      <sheetName val="Chi_tiet_TK_2112"/>
      <sheetName val="TK_1542"/>
      <sheetName val="Chi_tiet_TK_1522"/>
      <sheetName val="Can_Doi_TK2"/>
      <sheetName val="TK_1522"/>
      <sheetName val="Chung_tu_ghi_so_2"/>
      <sheetName val="TK_1422"/>
      <sheetName val="TK_1332"/>
      <sheetName val="Chi_tiet_TK1312"/>
      <sheetName val="TK_1112"/>
      <sheetName val="Phieu_thu2"/>
      <sheetName val="Phieu_chi_2"/>
      <sheetName val="Phieu_nhap_VTu_2"/>
      <sheetName val="Phieu_xuat_VTu2"/>
      <sheetName val="Can_doi_vat_tu_nhap_xuat_2"/>
      <sheetName val="Vat_tu_nhapxuat_nam_20052"/>
      <sheetName val="Ca_may_can_dung_nam_20052"/>
      <sheetName val="Vat_Tu_can_cho_CT_nam_20052"/>
      <sheetName val="HD_thu_mua_hang_NLS_2"/>
      <sheetName val="HD_thu_mua_cat_soi_2"/>
      <sheetName val="TLy_HD_mua_ban_2"/>
      <sheetName val="Bien_ban_Nthu_GK2"/>
      <sheetName val="T__Ly_HD_giao_khoan_2"/>
      <sheetName val="Hop_dong_giao_khoan2"/>
      <sheetName val="giay_tam_ung_2"/>
      <sheetName val="Bang_ke_T_toan_2"/>
      <sheetName val="Hoa_don_ban_hang_2"/>
      <sheetName val="Bang_phan_bo_tien_luong_20052"/>
      <sheetName val="Bang_cham_cong_2"/>
      <sheetName val="Bang_T_T_Luong_CB_chu_Chot20052"/>
      <sheetName val="Bang_T_T_luong_CN_lai_xe2"/>
      <sheetName val="Bang_thanh_toan_luong_20052"/>
      <sheetName val="Nhan_cong_cho_CT_nam_20052"/>
      <sheetName val="Dinh_Muc_tieu_hao_VL_20052"/>
      <sheetName val="Dang_Ky_chi_tiet_KH_20052"/>
      <sheetName val="Bang_phan_bo_NVL_nam_20052"/>
      <sheetName val="Bang_phan_bo_K_Hao_20052"/>
      <sheetName val="Dang_Ky_Khau_hao_20052"/>
      <sheetName val="Phu_luc_so_3(_TNDN)2"/>
      <sheetName val="PhuLuc_so_1(TNDN)2"/>
      <sheetName val="Mau_so_04_TNDN2"/>
      <sheetName val="Mau_so_02C2"/>
      <sheetName val="Mau_so_02B2"/>
      <sheetName val="Mau_so_02A2"/>
      <sheetName val="Mau_01B2"/>
      <sheetName val="To_khai_Mau_112"/>
      <sheetName val="Don_xin_khat_nop_thue_nam_042"/>
      <sheetName val="Su_dung_hoa_don_mau_262"/>
      <sheetName val="QToan_hoa_don_2"/>
      <sheetName val="Mau_so_012"/>
      <sheetName val="Mau_so_022"/>
      <sheetName val="Chi_tiet_Mau_03_(_mua_vao_)2"/>
      <sheetName val="Mau_so_032"/>
      <sheetName val="Mau_so_042"/>
      <sheetName val="Mau_052"/>
      <sheetName val="De_nghi_giai_dap_ve_thue_2"/>
      <sheetName val="the_duc2"/>
      <sheetName val="Bao_cao_thong_ke_2"/>
      <sheetName val="Phieu_DTra_Van_Tai_(_01_TKe_)2"/>
      <sheetName val="THNHA_2"/>
      <sheetName val="Thuchi_2"/>
      <sheetName val="Summary_(USD)2"/>
      <sheetName val="Summary_(VND)2"/>
      <sheetName val="3rd_party2"/>
      <sheetName val="interco_2"/>
      <sheetName val="bang_thong_ke2"/>
      <sheetName val="thanh_toan2"/>
      <sheetName val="Thu_NH_T4-032"/>
      <sheetName val="THU_NH_T5-032"/>
      <sheetName val="THU_NH_T6-032"/>
      <sheetName val="THU_NH_T7-032"/>
      <sheetName val="THU_NH_T8-032"/>
      <sheetName val="THU_NH_T9-032"/>
      <sheetName val="THU_TM_T9-032"/>
      <sheetName val="THU_NH_T10_-_032"/>
      <sheetName val="Sheet2_(2)2"/>
      <sheetName val="IBASE2_XLS2"/>
      <sheetName val="qui_2-052"/>
      <sheetName val="qui_3-052"/>
      <sheetName val="T2-04_2"/>
      <sheetName val="T4-04_2"/>
      <sheetName val="T5-04__2"/>
      <sheetName val="T6-04__2"/>
      <sheetName val="QUY_II2"/>
      <sheetName val="QUY_III2"/>
      <sheetName val="QUY_IV2"/>
      <sheetName val="QUY_I2"/>
      <sheetName val="CA_NAM_042"/>
      <sheetName val="So_quy2"/>
      <sheetName val="Thang_102"/>
      <sheetName val="Thang_92"/>
      <sheetName val="Thang_82"/>
      <sheetName val="Thang_72"/>
      <sheetName val="Thang_62"/>
      <sheetName val="Thang_52"/>
      <sheetName val="Thang_32"/>
      <sheetName val="Thang_22"/>
      <sheetName val="Thang_14"/>
      <sheetName val="Khau_hao2"/>
      <sheetName val="lo_hang_12"/>
      <sheetName val="lo_hang_22"/>
      <sheetName val="Phan_bo_1422"/>
      <sheetName val="Xuat_hang2"/>
      <sheetName val="Can_doi2"/>
      <sheetName val="Tien_luong_(2)2"/>
      <sheetName val="DTX-NGG_XLS2"/>
      <sheetName val="chenh_lech2"/>
      <sheetName val="CL_Hµ_t©y2"/>
      <sheetName val="CL_Bæ_tóc2"/>
      <sheetName val="DT_Ph­¬ng_mai_12"/>
      <sheetName val="tai_trong_&amp;_he_so_phan_bo_ngan2"/>
      <sheetName val="gioi_thieu2"/>
      <sheetName val="CV_di_trůng__tong2"/>
      <sheetName val="Du_toan2"/>
      <sheetName val="Linh_(2)2"/>
      <sheetName val="T11_062"/>
      <sheetName val="Phiếu_luân_chuyển2"/>
      <sheetName val="IPC_0______22"/>
      <sheetName val="GIA_TRI-AGC2"/>
      <sheetName val="THKL_NC2"/>
      <sheetName val="GTKT_NTTD2"/>
      <sheetName val="SS_NHÂN_CÔNG2"/>
      <sheetName val="KL_NC2"/>
      <sheetName val="Tiến_độ__Rev1_(phói_hợp)2"/>
      <sheetName val="CONG_TY2"/>
      <sheetName val="OFFICE_TOWER2"/>
      <sheetName val="KL_HSMT_tinh_thieu2"/>
      <sheetName val="Bang_tra2"/>
      <sheetName val="CAL_2"/>
      <sheetName val="TYPE-B_평균H2"/>
      <sheetName val="ELEMENT_SUM2"/>
      <sheetName val="pile_and_pile_cap2"/>
      <sheetName val="tien_2"/>
      <sheetName val="BC6tT52_(2"/>
      <sheetName val="TH03-09-04_1"/>
      <sheetName val="TH_20-09-04__1"/>
      <sheetName val="TH_05-11-04_1"/>
      <sheetName val="TH_20-11-041"/>
      <sheetName val="TH_03-12-04_1"/>
      <sheetName val="TH_21-12-041"/>
      <sheetName val="TH_30-12-041"/>
      <sheetName val="TH_17-01-051"/>
      <sheetName val="REGION"/>
      <sheetName val="OFFGRID"/>
      <sheetName val="II.1 TH TDT CHUNG"/>
      <sheetName val="1.TT chung"/>
      <sheetName val="°_nh"/>
      <sheetName val="Biểu 02"/>
      <sheetName val="Phamcap"/>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H18" t="e">
            <v>#REF!</v>
          </cell>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cell r="AV18" t="e">
            <v>#REF!</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cell r="AV24" t="e">
            <v>#REF!</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cell r="AV28" t="e">
            <v>#REF!</v>
          </cell>
        </row>
        <row r="29">
          <cell r="AH29" t="e">
            <v>#REF!</v>
          </cell>
          <cell r="AI29" t="str">
            <v xml:space="preserve">EPOXY RESIN </v>
          </cell>
          <cell r="AJ29" t="e">
            <v>#REF!</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cell r="AV30" t="e">
            <v>#REF!</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cell r="AV39" t="e">
            <v>#REF!</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cell r="AV40" t="e">
            <v>#REF!</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cell r="AV41" t="e">
            <v>#REF!</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cell r="AV42" t="e">
            <v>#REF!</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cell r="AU43" t="e">
            <v>#REF!</v>
          </cell>
          <cell r="AV43" t="e">
            <v>#REF!</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cell r="AU45" t="e">
            <v>#REF!</v>
          </cell>
          <cell r="AV45" t="e">
            <v>#REF!</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cell r="AV46" t="e">
            <v>#REF!</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cell r="AV47" t="e">
            <v>#REF!</v>
          </cell>
        </row>
        <row r="48">
          <cell r="AH48" t="e">
            <v>#REF!</v>
          </cell>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cell r="AU48" t="e">
            <v>#REF!</v>
          </cell>
          <cell r="AV48" t="e">
            <v>#REF!</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cell r="AV49" t="e">
            <v>#REF!</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cell r="AV50" t="e">
            <v>#REF!</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cell r="AV53" t="e">
            <v>#REF!</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cell r="AV54" t="e">
            <v>#REF!</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cell r="AV55" t="e">
            <v>#REF!</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8">
          <cell r="AH58" t="str">
            <v>EPCP</v>
          </cell>
          <cell r="AI58" t="str">
            <v>EPOXY-PHENOLIC CURED PRIMER .</v>
          </cell>
          <cell r="AJ58" t="str">
            <v>4691(Ar-910)</v>
          </cell>
          <cell r="AK58" t="str">
            <v>1060</v>
          </cell>
          <cell r="AL58" t="str">
            <v>76</v>
          </cell>
          <cell r="AM58">
            <v>1</v>
          </cell>
          <cell r="AN58">
            <v>17.3</v>
          </cell>
          <cell r="AO58">
            <v>19.2</v>
          </cell>
          <cell r="AP58">
            <v>30.9</v>
          </cell>
          <cell r="AQ58">
            <v>43.35</v>
          </cell>
          <cell r="AR58">
            <v>31.25</v>
          </cell>
          <cell r="AS58">
            <v>25.89</v>
          </cell>
          <cell r="AT58">
            <v>750</v>
          </cell>
          <cell r="AU58">
            <v>600</v>
          </cell>
          <cell r="AV58">
            <v>800</v>
          </cell>
        </row>
        <row r="59">
          <cell r="AH59" t="e">
            <v>#REF!</v>
          </cell>
          <cell r="AI59" t="str">
            <v xml:space="preserve">CHLORINATED RUBBER RESIN </v>
          </cell>
          <cell r="AJ59" t="e">
            <v>#REF!</v>
          </cell>
          <cell r="AK59" t="e">
            <v>#REF!</v>
          </cell>
          <cell r="AL59" t="e">
            <v>#REF!</v>
          </cell>
          <cell r="AM59" t="e">
            <v>#REF!</v>
          </cell>
          <cell r="AN59" t="e">
            <v>#REF!</v>
          </cell>
          <cell r="AO59" t="e">
            <v>#REF!</v>
          </cell>
          <cell r="AP59" t="e">
            <v>#REF!</v>
          </cell>
          <cell r="AQ59" t="e">
            <v>#REF!</v>
          </cell>
          <cell r="AR59" t="e">
            <v>#REF!</v>
          </cell>
          <cell r="AS59" t="e">
            <v>#REF!</v>
          </cell>
          <cell r="AT59" t="e">
            <v>#REF!</v>
          </cell>
          <cell r="AU59" t="e">
            <v>#REF!</v>
          </cell>
          <cell r="AV59" t="e">
            <v>#REF!</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cell r="AL66" t="str">
            <v>500</v>
          </cell>
          <cell r="AM66">
            <v>1</v>
          </cell>
          <cell r="AN66">
            <v>17.2</v>
          </cell>
          <cell r="AO66"/>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69">
          <cell r="AH69" t="str">
            <v>VZCP</v>
          </cell>
          <cell r="AI69" t="str">
            <v>CHLORINATED RUBBER BASE M.I.O.COATING</v>
          </cell>
          <cell r="AJ69" t="str">
            <v>4693(Ar-930)</v>
          </cell>
          <cell r="AK69" t="str">
            <v>1452(RF-68)</v>
          </cell>
          <cell r="AL69" t="str">
            <v>600</v>
          </cell>
          <cell r="AM69">
            <v>1</v>
          </cell>
          <cell r="AN69">
            <v>16.399999999999999</v>
          </cell>
          <cell r="AO69">
            <v>13.2</v>
          </cell>
          <cell r="AP69">
            <v>14.8</v>
          </cell>
          <cell r="AQ69">
            <v>37.799999999999997</v>
          </cell>
          <cell r="AR69">
            <v>37.880000000000003</v>
          </cell>
          <cell r="AS69">
            <v>33.72</v>
          </cell>
          <cell r="AT69">
            <v>620</v>
          </cell>
          <cell r="AU69">
            <v>500</v>
          </cell>
          <cell r="AV69">
            <v>499</v>
          </cell>
        </row>
        <row r="70">
          <cell r="AH70" t="str">
            <v>HF400</v>
          </cell>
          <cell r="AI70" t="str">
            <v>HEAT-RESISTING PAINT 400'C ALUM. SERIES.</v>
          </cell>
          <cell r="AJ70" t="str">
            <v>0654</v>
          </cell>
          <cell r="AK70" t="str">
            <v>1503</v>
          </cell>
          <cell r="AL70"/>
          <cell r="AM70"/>
          <cell r="AN70"/>
          <cell r="AO70"/>
          <cell r="AP70"/>
          <cell r="AQ70"/>
          <cell r="AR70"/>
          <cell r="AS70"/>
          <cell r="AT70"/>
          <cell r="AU70"/>
          <cell r="AV70">
            <v>406</v>
          </cell>
        </row>
        <row r="71">
          <cell r="AH71" t="e">
            <v>#REF!</v>
          </cell>
          <cell r="AI71" t="str">
            <v xml:space="preserve">SILICONE RESIN </v>
          </cell>
          <cell r="AJ71" t="str">
            <v>4340(U-400)</v>
          </cell>
          <cell r="AK71" t="str">
            <v>SP34(VA-51)</v>
          </cell>
          <cell r="AL71"/>
          <cell r="AM71"/>
          <cell r="AN71"/>
          <cell r="AO71"/>
          <cell r="AP71"/>
          <cell r="AQ71"/>
          <cell r="AR71"/>
          <cell r="AS71"/>
          <cell r="AT71">
            <v>440</v>
          </cell>
          <cell r="AU71" t="e">
            <v>#REF!</v>
          </cell>
          <cell r="AV71" t="e">
            <v>#REF!</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cell r="AV72" t="e">
            <v>#REF!</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cell r="AV74" t="e">
            <v>#REF!</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cell r="AV76" t="e">
            <v>#REF!</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cell r="AV78" t="e">
            <v>#REF!</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cell r="AV80" t="e">
            <v>#REF!</v>
          </cell>
        </row>
        <row r="81">
          <cell r="AH81" t="e">
            <v>#REF!</v>
          </cell>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H82" t="e">
            <v>#REF!</v>
          </cell>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cell r="AV82" t="e">
            <v>#REF!</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cell r="AV84" t="e">
            <v>#REF!</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cell r="AV86" t="e">
            <v>#REF!</v>
          </cell>
        </row>
        <row r="87">
          <cell r="AH87" t="e">
            <v>#REF!</v>
          </cell>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cell r="AV87" t="e">
            <v>#REF!</v>
          </cell>
        </row>
        <row r="88">
          <cell r="AH88" t="e">
            <v>#REF!</v>
          </cell>
          <cell r="AI88" t="e">
            <v>#REF!</v>
          </cell>
          <cell r="AJ88" t="e">
            <v>#REF!</v>
          </cell>
          <cell r="AK88" t="e">
            <v>#REF!</v>
          </cell>
          <cell r="AL88" t="e">
            <v>#REF!</v>
          </cell>
          <cell r="AM88" t="e">
            <v>#REF!</v>
          </cell>
          <cell r="AN88" t="e">
            <v>#REF!</v>
          </cell>
          <cell r="AO88" t="e">
            <v>#REF!</v>
          </cell>
          <cell r="AP88" t="e">
            <v>#REF!</v>
          </cell>
          <cell r="AQ88" t="e">
            <v>#REF!</v>
          </cell>
          <cell r="AR88" t="e">
            <v>#REF!</v>
          </cell>
          <cell r="AS88" t="e">
            <v>#REF!</v>
          </cell>
          <cell r="AT88">
            <v>640</v>
          </cell>
          <cell r="AU88">
            <v>540</v>
          </cell>
          <cell r="AV88" t="e">
            <v>#REF!</v>
          </cell>
        </row>
        <row r="89">
          <cell r="AH89" t="e">
            <v>#REF!</v>
          </cell>
          <cell r="AI89" t="str">
            <v xml:space="preserve">POLYOL POLYISOCYANATE </v>
          </cell>
          <cell r="AJ89" t="e">
            <v>#REF!</v>
          </cell>
          <cell r="AK89" t="e">
            <v>#REF!</v>
          </cell>
          <cell r="AL89" t="e">
            <v>#REF!</v>
          </cell>
          <cell r="AM89" t="e">
            <v>#REF!</v>
          </cell>
          <cell r="AN89" t="e">
            <v>#REF!</v>
          </cell>
          <cell r="AO89" t="e">
            <v>#REF!</v>
          </cell>
          <cell r="AP89" t="e">
            <v>#REF!</v>
          </cell>
          <cell r="AQ89" t="e">
            <v>#REF!</v>
          </cell>
          <cell r="AR89" t="e">
            <v>#REF!</v>
          </cell>
          <cell r="AS89" t="e">
            <v>#REF!</v>
          </cell>
          <cell r="AT89" t="e">
            <v>#REF!</v>
          </cell>
          <cell r="AU89" t="e">
            <v>#REF!</v>
          </cell>
          <cell r="AV89" t="e">
            <v>#REF!</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cell r="AV93" t="e">
            <v>#REF!</v>
          </cell>
        </row>
        <row r="94">
          <cell r="AH94" t="e">
            <v>#REF!</v>
          </cell>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cell r="AV94" t="e">
            <v>#REF!</v>
          </cell>
        </row>
        <row r="95">
          <cell r="AH95" t="e">
            <v>#REF!</v>
          </cell>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cell r="AU95" t="e">
            <v>#REF!</v>
          </cell>
          <cell r="AV95" t="e">
            <v>#REF!</v>
          </cell>
        </row>
        <row r="96">
          <cell r="AH96" t="e">
            <v>#REF!</v>
          </cell>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cell r="AV96" t="e">
            <v>#REF!</v>
          </cell>
        </row>
        <row r="97">
          <cell r="AH97" t="e">
            <v>#REF!</v>
          </cell>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cell r="AV97" t="e">
            <v>#REF!</v>
          </cell>
        </row>
        <row r="98">
          <cell r="AH98" t="e">
            <v>#REF!</v>
          </cell>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cell r="AV98" t="e">
            <v>#REF!</v>
          </cell>
        </row>
        <row r="99">
          <cell r="AH99" t="e">
            <v>#REF!</v>
          </cell>
          <cell r="AI99" t="e">
            <v>#REF!</v>
          </cell>
          <cell r="AJ99" t="e">
            <v>#REF!</v>
          </cell>
          <cell r="AK99" t="e">
            <v>#REF!</v>
          </cell>
          <cell r="AL99" t="e">
            <v>#REF!</v>
          </cell>
          <cell r="AM99" t="e">
            <v>#REF!</v>
          </cell>
          <cell r="AN99" t="e">
            <v>#REF!</v>
          </cell>
          <cell r="AO99" t="e">
            <v>#REF!</v>
          </cell>
          <cell r="AP99" t="e">
            <v>#REF!</v>
          </cell>
          <cell r="AQ99" t="e">
            <v>#REF!</v>
          </cell>
          <cell r="AR99" t="e">
            <v>#REF!</v>
          </cell>
          <cell r="AS99" t="e">
            <v>#REF!</v>
          </cell>
          <cell r="AT99">
            <v>500</v>
          </cell>
          <cell r="AU99">
            <v>2000</v>
          </cell>
          <cell r="AV99" t="e">
            <v>#REF!</v>
          </cell>
        </row>
        <row r="100">
          <cell r="AH100" t="e">
            <v>#REF!</v>
          </cell>
          <cell r="AI100" t="str">
            <v>MASONRY &amp; ACRYLIC PAINT</v>
          </cell>
          <cell r="AJ100" t="e">
            <v>#REF!</v>
          </cell>
          <cell r="AK100" t="e">
            <v>#REF!</v>
          </cell>
          <cell r="AL100" t="e">
            <v>#REF!</v>
          </cell>
          <cell r="AM100" t="e">
            <v>#REF!</v>
          </cell>
          <cell r="AN100" t="e">
            <v>#REF!</v>
          </cell>
          <cell r="AO100" t="e">
            <v>#REF!</v>
          </cell>
          <cell r="AP100" t="e">
            <v>#REF!</v>
          </cell>
          <cell r="AQ100" t="e">
            <v>#REF!</v>
          </cell>
          <cell r="AR100" t="e">
            <v>#REF!</v>
          </cell>
          <cell r="AS100" t="e">
            <v>#REF!</v>
          </cell>
          <cell r="AT100" t="e">
            <v>#REF!</v>
          </cell>
          <cell r="AU100" t="e">
            <v>#REF!</v>
          </cell>
          <cell r="AV100" t="e">
            <v>#REF!</v>
          </cell>
        </row>
        <row r="101">
          <cell r="AH101" t="e">
            <v>#REF!</v>
          </cell>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H103" t="e">
            <v>#REF!</v>
          </cell>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H105" t="e">
            <v>#REF!</v>
          </cell>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H106" t="e">
            <v>#REF!</v>
          </cell>
          <cell r="AI106" t="e">
            <v>#REF!</v>
          </cell>
          <cell r="AJ106" t="e">
            <v>#REF!</v>
          </cell>
          <cell r="AK106" t="e">
            <v>#REF!</v>
          </cell>
          <cell r="AL106" t="e">
            <v>#REF!</v>
          </cell>
          <cell r="AM106" t="e">
            <v>#REF!</v>
          </cell>
          <cell r="AN106" t="e">
            <v>#REF!</v>
          </cell>
          <cell r="AO106" t="e">
            <v>#REF!</v>
          </cell>
          <cell r="AP106" t="e">
            <v>#REF!</v>
          </cell>
          <cell r="AQ106" t="e">
            <v>#REF!</v>
          </cell>
          <cell r="AR106" t="e">
            <v>#REF!</v>
          </cell>
          <cell r="AS106" t="e">
            <v>#REF!</v>
          </cell>
          <cell r="AT106" t="e">
            <v>#REF!</v>
          </cell>
          <cell r="AU106" t="e">
            <v>#REF!</v>
          </cell>
          <cell r="AV106">
            <v>193</v>
          </cell>
        </row>
        <row r="107">
          <cell r="AH107" t="e">
            <v>#REF!</v>
          </cell>
          <cell r="AI107" t="str">
            <v>OTHER PAINT</v>
          </cell>
          <cell r="AJ107" t="e">
            <v>#REF!</v>
          </cell>
          <cell r="AK107" t="e">
            <v>#REF!</v>
          </cell>
          <cell r="AL107" t="e">
            <v>#REF!</v>
          </cell>
          <cell r="AM107" t="e">
            <v>#REF!</v>
          </cell>
          <cell r="AN107" t="e">
            <v>#REF!</v>
          </cell>
          <cell r="AO107" t="e">
            <v>#REF!</v>
          </cell>
          <cell r="AP107" t="e">
            <v>#REF!</v>
          </cell>
          <cell r="AQ107" t="e">
            <v>#REF!</v>
          </cell>
          <cell r="AR107" t="e">
            <v>#REF!</v>
          </cell>
          <cell r="AS107" t="e">
            <v>#REF!</v>
          </cell>
          <cell r="AT107" t="e">
            <v>#REF!</v>
          </cell>
          <cell r="AU107" t="e">
            <v>#REF!</v>
          </cell>
          <cell r="AV107" t="e">
            <v>#REF!</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cell r="AV108" t="e">
            <v>#REF!</v>
          </cell>
        </row>
        <row r="109">
          <cell r="AH109" t="e">
            <v>#REF!</v>
          </cell>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H110" t="e">
            <v>#REF!</v>
          </cell>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refreshError="1"/>
      <sheetData sheetId="269" refreshError="1"/>
      <sheetData sheetId="270" refreshError="1"/>
      <sheetData sheetId="271" refreshError="1"/>
      <sheetData sheetId="272" refreshError="1"/>
      <sheetData sheetId="273" refreshError="1"/>
      <sheetData sheetId="274"/>
      <sheetData sheetId="275"/>
      <sheetData sheetId="276"/>
      <sheetData sheetId="277"/>
      <sheetData sheetId="278"/>
      <sheetData sheetId="279"/>
      <sheetData sheetId="280"/>
      <sheetData sheetId="281" refreshError="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refreshError="1"/>
      <sheetData sheetId="550"/>
      <sheetData sheetId="551"/>
      <sheetData sheetId="552"/>
      <sheetData sheetId="553"/>
      <sheetData sheetId="554"/>
      <sheetData sheetId="555"/>
      <sheetData sheetId="556"/>
      <sheetData sheetId="557"/>
      <sheetData sheetId="558" refreshError="1"/>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refreshError="1"/>
      <sheetData sheetId="651"/>
      <sheetData sheetId="652"/>
      <sheetData sheetId="653"/>
      <sheetData sheetId="654"/>
      <sheetData sheetId="655"/>
      <sheetData sheetId="656"/>
      <sheetData sheetId="657"/>
      <sheetData sheetId="658"/>
      <sheetData sheetId="659"/>
      <sheetData sheetId="660"/>
      <sheetData sheetId="66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refreshError="1"/>
      <sheetData sheetId="699"/>
      <sheetData sheetId="700"/>
      <sheetData sheetId="701"/>
      <sheetData sheetId="702"/>
      <sheetData sheetId="703"/>
      <sheetData sheetId="704"/>
      <sheetData sheetId="705"/>
      <sheetData sheetId="706"/>
      <sheetData sheetId="707"/>
      <sheetData sheetId="708">
        <row r="7">
          <cell r="AH7" t="str">
            <v>SP1</v>
          </cell>
        </row>
      </sheetData>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refreshError="1"/>
      <sheetData sheetId="727" refreshError="1"/>
      <sheetData sheetId="728"/>
      <sheetData sheetId="729"/>
      <sheetData sheetId="730" refreshError="1"/>
      <sheetData sheetId="731"/>
      <sheetData sheetId="732" refreshError="1"/>
      <sheetData sheetId="733" refreshError="1"/>
      <sheetData sheetId="734" refreshError="1"/>
      <sheetData sheetId="735" refreshError="1"/>
      <sheetData sheetId="736" refreshError="1"/>
      <sheetData sheetId="737" refreshError="1"/>
      <sheetData sheetId="738" refreshError="1"/>
      <sheetData sheetId="739"/>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refreshError="1"/>
      <sheetData sheetId="753" refreshError="1"/>
      <sheetData sheetId="754" refreshError="1"/>
      <sheetData sheetId="755" refreshError="1"/>
      <sheetData sheetId="756" refreshError="1"/>
      <sheetData sheetId="757" refreshError="1"/>
      <sheetData sheetId="758" refreshError="1"/>
      <sheetData sheetId="759"/>
      <sheetData sheetId="760" refreshError="1"/>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refreshError="1"/>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sheetData sheetId="871"/>
      <sheetData sheetId="872" refreshError="1"/>
      <sheetData sheetId="873"/>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refreshError="1"/>
      <sheetData sheetId="890" refreshError="1"/>
      <sheetData sheetId="891" refreshError="1"/>
      <sheetData sheetId="892" refreshError="1"/>
      <sheetData sheetId="893" refreshError="1"/>
      <sheetData sheetId="894" refreshError="1"/>
      <sheetData sheetId="895" refreshError="1"/>
      <sheetData sheetId="896">
        <row r="7">
          <cell r="AH7" t="str">
            <v>SP1</v>
          </cell>
        </row>
      </sheetData>
      <sheetData sheetId="897">
        <row r="7">
          <cell r="AH7" t="str">
            <v>SP1</v>
          </cell>
        </row>
      </sheetData>
      <sheetData sheetId="898">
        <row r="7">
          <cell r="AH7" t="str">
            <v>SP1</v>
          </cell>
        </row>
      </sheetData>
      <sheetData sheetId="899">
        <row r="7">
          <cell r="AH7" t="str">
            <v>SP1</v>
          </cell>
        </row>
      </sheetData>
      <sheetData sheetId="900">
        <row r="7">
          <cell r="AH7" t="str">
            <v>SP1</v>
          </cell>
        </row>
      </sheetData>
      <sheetData sheetId="901">
        <row r="7">
          <cell r="AH7" t="str">
            <v>SP1</v>
          </cell>
        </row>
      </sheetData>
      <sheetData sheetId="902">
        <row r="7">
          <cell r="AH7" t="str">
            <v>SP1</v>
          </cell>
        </row>
      </sheetData>
      <sheetData sheetId="903"/>
      <sheetData sheetId="904"/>
      <sheetData sheetId="905"/>
      <sheetData sheetId="906"/>
      <sheetData sheetId="907"/>
      <sheetData sheetId="908"/>
      <sheetData sheetId="909"/>
      <sheetData sheetId="910"/>
      <sheetData sheetId="911"/>
      <sheetData sheetId="912"/>
      <sheetData sheetId="913"/>
      <sheetData sheetId="914" refreshError="1"/>
      <sheetData sheetId="915" refreshError="1"/>
      <sheetData sheetId="916" refreshError="1"/>
      <sheetData sheetId="917" refreshError="1"/>
      <sheetData sheetId="918" refreshError="1"/>
      <sheetData sheetId="919" refreshError="1"/>
      <sheetData sheetId="920"/>
      <sheetData sheetId="921"/>
      <sheetData sheetId="922"/>
      <sheetData sheetId="923"/>
      <sheetData sheetId="924"/>
      <sheetData sheetId="925" refreshError="1"/>
      <sheetData sheetId="926" refreshError="1"/>
      <sheetData sheetId="927"/>
      <sheetData sheetId="928"/>
      <sheetData sheetId="929" refreshError="1"/>
      <sheetData sheetId="930" refreshError="1"/>
      <sheetData sheetId="931" refreshError="1"/>
      <sheetData sheetId="932"/>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sheetData sheetId="946"/>
      <sheetData sheetId="947"/>
      <sheetData sheetId="948"/>
      <sheetData sheetId="949"/>
      <sheetData sheetId="950" refreshError="1"/>
      <sheetData sheetId="951" refreshError="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refreshError="1"/>
      <sheetData sheetId="968"/>
      <sheetData sheetId="969" refreshError="1"/>
      <sheetData sheetId="970"/>
      <sheetData sheetId="971"/>
      <sheetData sheetId="972"/>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sheetData sheetId="1001"/>
      <sheetData sheetId="1002"/>
      <sheetData sheetId="1003" refreshError="1"/>
      <sheetData sheetId="1004"/>
      <sheetData sheetId="1005" refreshError="1"/>
      <sheetData sheetId="1006" refreshError="1"/>
      <sheetData sheetId="1007" refreshError="1"/>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sheetData sheetId="1024"/>
      <sheetData sheetId="1025"/>
      <sheetData sheetId="1026"/>
      <sheetData sheetId="1027" refreshError="1"/>
      <sheetData sheetId="1028"/>
      <sheetData sheetId="1029"/>
      <sheetData sheetId="1030"/>
      <sheetData sheetId="1031"/>
      <sheetData sheetId="1032"/>
      <sheetData sheetId="1033"/>
      <sheetData sheetId="1034"/>
      <sheetData sheetId="1035"/>
      <sheetData sheetId="1036"/>
      <sheetData sheetId="1037">
        <row r="7">
          <cell r="AH7" t="str">
            <v>SP1</v>
          </cell>
        </row>
      </sheetData>
      <sheetData sheetId="1038">
        <row r="7">
          <cell r="AH7" t="str">
            <v>SP1</v>
          </cell>
        </row>
      </sheetData>
      <sheetData sheetId="1039">
        <row r="7">
          <cell r="AH7" t="str">
            <v>SP1</v>
          </cell>
        </row>
      </sheetData>
      <sheetData sheetId="1040"/>
      <sheetData sheetId="1041"/>
      <sheetData sheetId="1042"/>
      <sheetData sheetId="1043"/>
      <sheetData sheetId="1044"/>
      <sheetData sheetId="1045"/>
      <sheetData sheetId="1046"/>
      <sheetData sheetId="1047"/>
      <sheetData sheetId="1048"/>
      <sheetData sheetId="1049"/>
      <sheetData sheetId="1050" refreshError="1"/>
      <sheetData sheetId="1051"/>
      <sheetData sheetId="1052" refreshError="1"/>
      <sheetData sheetId="1053"/>
      <sheetData sheetId="1054" refreshError="1"/>
      <sheetData sheetId="1055" refreshError="1"/>
      <sheetData sheetId="1056" refreshError="1"/>
      <sheetData sheetId="1057">
        <row r="7">
          <cell r="AI7">
            <v>10000</v>
          </cell>
        </row>
      </sheetData>
      <sheetData sheetId="1058"/>
      <sheetData sheetId="1059"/>
      <sheetData sheetId="1060">
        <row r="7">
          <cell r="AH7" t="str">
            <v>SP1</v>
          </cell>
        </row>
      </sheetData>
      <sheetData sheetId="1061">
        <row r="7">
          <cell r="AH7" t="str">
            <v>SP1</v>
          </cell>
        </row>
      </sheetData>
      <sheetData sheetId="1062" refreshError="1"/>
      <sheetData sheetId="1063" refreshError="1"/>
      <sheetData sheetId="1064" refreshError="1"/>
      <sheetData sheetId="1065">
        <row r="7">
          <cell r="AI7">
            <v>10000</v>
          </cell>
        </row>
      </sheetData>
      <sheetData sheetId="1066" refreshError="1"/>
      <sheetData sheetId="1067" refreshError="1"/>
      <sheetData sheetId="1068"/>
      <sheetData sheetId="1069"/>
      <sheetData sheetId="1070"/>
      <sheetData sheetId="1071" refreshError="1"/>
      <sheetData sheetId="1072" refreshError="1"/>
      <sheetData sheetId="1073" refreshError="1"/>
      <sheetData sheetId="1074"/>
      <sheetData sheetId="1075"/>
      <sheetData sheetId="1076"/>
      <sheetData sheetId="1077"/>
      <sheetData sheetId="1078"/>
      <sheetData sheetId="1079" refreshError="1"/>
      <sheetData sheetId="1080" refreshError="1"/>
      <sheetData sheetId="108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sheetData sheetId="1106"/>
      <sheetData sheetId="1107"/>
      <sheetData sheetId="1108"/>
      <sheetData sheetId="1109"/>
      <sheetData sheetId="1110"/>
      <sheetData sheetId="1111"/>
      <sheetData sheetId="1112"/>
      <sheetData sheetId="1113"/>
      <sheetData sheetId="1114"/>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sheetData sheetId="1198" refreshError="1"/>
      <sheetData sheetId="1199" refreshError="1"/>
      <sheetData sheetId="1200"/>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sheetData sheetId="1241">
        <row r="7">
          <cell r="AI7">
            <v>10000</v>
          </cell>
        </row>
      </sheetData>
      <sheetData sheetId="1242"/>
      <sheetData sheetId="1243"/>
      <sheetData sheetId="1244"/>
      <sheetData sheetId="1245"/>
      <sheetData sheetId="1246"/>
      <sheetData sheetId="1247"/>
      <sheetData sheetId="1248"/>
      <sheetData sheetId="1249"/>
      <sheetData sheetId="1250">
        <row r="7">
          <cell r="AI7">
            <v>10000</v>
          </cell>
        </row>
      </sheetData>
      <sheetData sheetId="1251">
        <row r="7">
          <cell r="AI7">
            <v>10000</v>
          </cell>
        </row>
      </sheetData>
      <sheetData sheetId="1252"/>
      <sheetData sheetId="1253"/>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sheetData sheetId="1272"/>
      <sheetData sheetId="1273"/>
      <sheetData sheetId="1274"/>
      <sheetData sheetId="1275"/>
      <sheetData sheetId="1276"/>
      <sheetData sheetId="1277">
        <row r="7">
          <cell r="AH7" t="str">
            <v>SP1</v>
          </cell>
        </row>
      </sheetData>
      <sheetData sheetId="1278">
        <row r="7">
          <cell r="AH7" t="str">
            <v>SP1</v>
          </cell>
        </row>
      </sheetData>
      <sheetData sheetId="1279">
        <row r="7">
          <cell r="AH7" t="str">
            <v>SP1</v>
          </cell>
        </row>
      </sheetData>
      <sheetData sheetId="1280">
        <row r="7">
          <cell r="AH7" t="str">
            <v>SP1</v>
          </cell>
        </row>
      </sheetData>
      <sheetData sheetId="1281">
        <row r="7">
          <cell r="AH7" t="str">
            <v>SP1</v>
          </cell>
        </row>
      </sheetData>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sheetData sheetId="1299"/>
      <sheetData sheetId="1300"/>
      <sheetData sheetId="1301">
        <row r="7">
          <cell r="AI7">
            <v>10000</v>
          </cell>
        </row>
      </sheetData>
      <sheetData sheetId="1302">
        <row r="7">
          <cell r="AH7" t="str">
            <v>SP1</v>
          </cell>
        </row>
      </sheetData>
      <sheetData sheetId="1303">
        <row r="7">
          <cell r="AH7" t="str">
            <v>SP1</v>
          </cell>
        </row>
      </sheetData>
      <sheetData sheetId="1304">
        <row r="7">
          <cell r="AH7" t="str">
            <v>SP1</v>
          </cell>
        </row>
      </sheetData>
      <sheetData sheetId="1305">
        <row r="7">
          <cell r="AH7" t="str">
            <v>SP1</v>
          </cell>
        </row>
      </sheetData>
      <sheetData sheetId="1306">
        <row r="7">
          <cell r="AH7" t="str">
            <v>SP1</v>
          </cell>
        </row>
      </sheetData>
      <sheetData sheetId="1307">
        <row r="7">
          <cell r="AH7" t="str">
            <v>SP1</v>
          </cell>
        </row>
      </sheetData>
      <sheetData sheetId="1308">
        <row r="7">
          <cell r="AH7" t="str">
            <v>SP1</v>
          </cell>
        </row>
      </sheetData>
      <sheetData sheetId="1309">
        <row r="7">
          <cell r="AH7" t="str">
            <v>SP1</v>
          </cell>
        </row>
      </sheetData>
      <sheetData sheetId="1310">
        <row r="7">
          <cell r="AI7">
            <v>10000</v>
          </cell>
        </row>
      </sheetData>
      <sheetData sheetId="1311">
        <row r="7">
          <cell r="AI7">
            <v>10000</v>
          </cell>
        </row>
      </sheetData>
      <sheetData sheetId="1312">
        <row r="7">
          <cell r="AI7">
            <v>10000</v>
          </cell>
        </row>
      </sheetData>
      <sheetData sheetId="1313">
        <row r="7">
          <cell r="AI7">
            <v>10000</v>
          </cell>
        </row>
      </sheetData>
      <sheetData sheetId="1314">
        <row r="7">
          <cell r="AI7">
            <v>10000</v>
          </cell>
        </row>
      </sheetData>
      <sheetData sheetId="1315">
        <row r="7">
          <cell r="AI7">
            <v>10000</v>
          </cell>
        </row>
      </sheetData>
      <sheetData sheetId="1316">
        <row r="7">
          <cell r="AI7">
            <v>10000</v>
          </cell>
        </row>
      </sheetData>
      <sheetData sheetId="1317">
        <row r="7">
          <cell r="AI7">
            <v>10000</v>
          </cell>
        </row>
      </sheetData>
      <sheetData sheetId="1318">
        <row r="7">
          <cell r="AH7" t="str">
            <v>SP1</v>
          </cell>
        </row>
      </sheetData>
      <sheetData sheetId="1319">
        <row r="7">
          <cell r="AI7">
            <v>10000</v>
          </cell>
        </row>
      </sheetData>
      <sheetData sheetId="1320">
        <row r="7">
          <cell r="AH7" t="str">
            <v>SP1</v>
          </cell>
        </row>
      </sheetData>
      <sheetData sheetId="1321">
        <row r="7">
          <cell r="AH7" t="str">
            <v>SP1</v>
          </cell>
        </row>
      </sheetData>
      <sheetData sheetId="1322">
        <row r="7">
          <cell r="AI7">
            <v>10000</v>
          </cell>
        </row>
      </sheetData>
      <sheetData sheetId="1323">
        <row r="7">
          <cell r="AI7">
            <v>10000</v>
          </cell>
        </row>
      </sheetData>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ow r="7">
          <cell r="AI7">
            <v>10000</v>
          </cell>
        </row>
      </sheetData>
      <sheetData sheetId="1560">
        <row r="7">
          <cell r="AI7">
            <v>10000</v>
          </cell>
        </row>
      </sheetData>
      <sheetData sheetId="1561">
        <row r="7">
          <cell r="AI7">
            <v>10000</v>
          </cell>
        </row>
      </sheetData>
      <sheetData sheetId="1562">
        <row r="7">
          <cell r="AI7">
            <v>10000</v>
          </cell>
        </row>
      </sheetData>
      <sheetData sheetId="1563" refreshError="1"/>
      <sheetData sheetId="1564">
        <row r="7">
          <cell r="AI7">
            <v>10000</v>
          </cell>
        </row>
      </sheetData>
      <sheetData sheetId="1565">
        <row r="7">
          <cell r="AI7">
            <v>10000</v>
          </cell>
        </row>
      </sheetData>
      <sheetData sheetId="1566">
        <row r="7">
          <cell r="AI7">
            <v>10000</v>
          </cell>
        </row>
      </sheetData>
      <sheetData sheetId="1567">
        <row r="7">
          <cell r="AI7">
            <v>10000</v>
          </cell>
        </row>
      </sheetData>
      <sheetData sheetId="1568">
        <row r="7">
          <cell r="AI7">
            <v>10000</v>
          </cell>
        </row>
      </sheetData>
      <sheetData sheetId="1569" refreshError="1"/>
      <sheetData sheetId="1570">
        <row r="7">
          <cell r="AI7">
            <v>10000</v>
          </cell>
        </row>
      </sheetData>
      <sheetData sheetId="1571">
        <row r="7">
          <cell r="AI7">
            <v>10000</v>
          </cell>
        </row>
      </sheetData>
      <sheetData sheetId="1572">
        <row r="7">
          <cell r="AI7">
            <v>10000</v>
          </cell>
        </row>
      </sheetData>
      <sheetData sheetId="1573">
        <row r="7">
          <cell r="AI7">
            <v>10000</v>
          </cell>
        </row>
      </sheetData>
      <sheetData sheetId="1574">
        <row r="7">
          <cell r="AI7">
            <v>10000</v>
          </cell>
        </row>
      </sheetData>
      <sheetData sheetId="1575">
        <row r="7">
          <cell r="AI7">
            <v>10000</v>
          </cell>
        </row>
      </sheetData>
      <sheetData sheetId="1576">
        <row r="7">
          <cell r="AI7">
            <v>10000</v>
          </cell>
        </row>
      </sheetData>
      <sheetData sheetId="1577">
        <row r="7">
          <cell r="AI7">
            <v>10000</v>
          </cell>
        </row>
      </sheetData>
      <sheetData sheetId="1578">
        <row r="7">
          <cell r="AI7">
            <v>10000</v>
          </cell>
        </row>
      </sheetData>
      <sheetData sheetId="1579">
        <row r="7">
          <cell r="AI7">
            <v>10000</v>
          </cell>
        </row>
      </sheetData>
      <sheetData sheetId="1580">
        <row r="7">
          <cell r="AI7">
            <v>10000</v>
          </cell>
        </row>
      </sheetData>
      <sheetData sheetId="1581">
        <row r="7">
          <cell r="AI7">
            <v>10000</v>
          </cell>
        </row>
      </sheetData>
      <sheetData sheetId="1582">
        <row r="7">
          <cell r="AI7">
            <v>10000</v>
          </cell>
        </row>
      </sheetData>
      <sheetData sheetId="1583">
        <row r="7">
          <cell r="AI7">
            <v>10000</v>
          </cell>
        </row>
      </sheetData>
      <sheetData sheetId="1584">
        <row r="7">
          <cell r="AI7">
            <v>10000</v>
          </cell>
        </row>
      </sheetData>
      <sheetData sheetId="1585">
        <row r="7">
          <cell r="AI7">
            <v>10000</v>
          </cell>
        </row>
      </sheetData>
      <sheetData sheetId="1586">
        <row r="7">
          <cell r="AI7">
            <v>10000</v>
          </cell>
        </row>
      </sheetData>
      <sheetData sheetId="1587">
        <row r="7">
          <cell r="AI7">
            <v>10000</v>
          </cell>
        </row>
      </sheetData>
      <sheetData sheetId="1588">
        <row r="7">
          <cell r="AI7">
            <v>10000</v>
          </cell>
        </row>
      </sheetData>
      <sheetData sheetId="1589">
        <row r="7">
          <cell r="AI7">
            <v>10000</v>
          </cell>
        </row>
      </sheetData>
      <sheetData sheetId="1590">
        <row r="7">
          <cell r="AI7">
            <v>10000</v>
          </cell>
        </row>
      </sheetData>
      <sheetData sheetId="1591">
        <row r="7">
          <cell r="AI7">
            <v>10000</v>
          </cell>
        </row>
      </sheetData>
      <sheetData sheetId="1592">
        <row r="7">
          <cell r="AI7">
            <v>10000</v>
          </cell>
        </row>
      </sheetData>
      <sheetData sheetId="1593">
        <row r="7">
          <cell r="AI7">
            <v>10000</v>
          </cell>
        </row>
      </sheetData>
      <sheetData sheetId="1594" refreshError="1"/>
      <sheetData sheetId="1595" refreshError="1"/>
      <sheetData sheetId="1596" refreshError="1"/>
      <sheetData sheetId="1597">
        <row r="7">
          <cell r="AI7">
            <v>10000</v>
          </cell>
        </row>
      </sheetData>
      <sheetData sheetId="1598">
        <row r="7">
          <cell r="AI7">
            <v>10000</v>
          </cell>
        </row>
      </sheetData>
      <sheetData sheetId="1599">
        <row r="7">
          <cell r="AI7">
            <v>10000</v>
          </cell>
        </row>
      </sheetData>
      <sheetData sheetId="1600">
        <row r="7">
          <cell r="AI7">
            <v>10000</v>
          </cell>
        </row>
      </sheetData>
      <sheetData sheetId="1601">
        <row r="7">
          <cell r="AI7">
            <v>10000</v>
          </cell>
        </row>
      </sheetData>
      <sheetData sheetId="1602">
        <row r="7">
          <cell r="AI7">
            <v>10000</v>
          </cell>
        </row>
      </sheetData>
      <sheetData sheetId="1603">
        <row r="7">
          <cell r="AI7">
            <v>10000</v>
          </cell>
        </row>
      </sheetData>
      <sheetData sheetId="1604">
        <row r="7">
          <cell r="AI7">
            <v>10000</v>
          </cell>
        </row>
      </sheetData>
      <sheetData sheetId="1605">
        <row r="7">
          <cell r="AI7">
            <v>10000</v>
          </cell>
        </row>
      </sheetData>
      <sheetData sheetId="1606">
        <row r="7">
          <cell r="AI7">
            <v>10000</v>
          </cell>
        </row>
      </sheetData>
      <sheetData sheetId="1607">
        <row r="7">
          <cell r="AI7">
            <v>10000</v>
          </cell>
        </row>
      </sheetData>
      <sheetData sheetId="1608">
        <row r="7">
          <cell r="AI7">
            <v>10000</v>
          </cell>
        </row>
      </sheetData>
      <sheetData sheetId="1609" refreshError="1"/>
      <sheetData sheetId="1610" refreshError="1"/>
      <sheetData sheetId="1611" refreshError="1"/>
      <sheetData sheetId="1612">
        <row r="7">
          <cell r="AI7">
            <v>10000</v>
          </cell>
        </row>
      </sheetData>
      <sheetData sheetId="1613">
        <row r="7">
          <cell r="AI7">
            <v>10000</v>
          </cell>
        </row>
      </sheetData>
      <sheetData sheetId="1614"/>
      <sheetData sheetId="1615" refreshError="1"/>
      <sheetData sheetId="1616" refreshError="1"/>
      <sheetData sheetId="1617" refreshError="1"/>
      <sheetData sheetId="1618" refreshError="1"/>
      <sheetData sheetId="1619" refreshError="1"/>
      <sheetData sheetId="1620" refreshError="1"/>
      <sheetData sheetId="1621">
        <row r="7">
          <cell r="AI7">
            <v>10000</v>
          </cell>
        </row>
      </sheetData>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refreshError="1"/>
      <sheetData sheetId="1648" refreshError="1"/>
      <sheetData sheetId="1649" refreshError="1"/>
      <sheetData sheetId="1650" refreshError="1"/>
      <sheetData sheetId="1651"/>
      <sheetData sheetId="1652"/>
      <sheetData sheetId="1653"/>
      <sheetData sheetId="1654" refreshError="1"/>
      <sheetData sheetId="1655" refreshError="1"/>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refreshError="1"/>
      <sheetData sheetId="1669" refreshError="1"/>
      <sheetData sheetId="1670" refreshError="1"/>
      <sheetData sheetId="1671" refreshError="1"/>
      <sheetData sheetId="1672"/>
      <sheetData sheetId="1673"/>
      <sheetData sheetId="1674" refreshError="1"/>
      <sheetData sheetId="1675" refreshError="1"/>
      <sheetData sheetId="1676"/>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ow r="7">
          <cell r="AI7">
            <v>10000</v>
          </cell>
        </row>
      </sheetData>
      <sheetData sheetId="1690"/>
      <sheetData sheetId="1691"/>
      <sheetData sheetId="1692"/>
      <sheetData sheetId="1693"/>
      <sheetData sheetId="1694"/>
      <sheetData sheetId="1695"/>
      <sheetData sheetId="1696"/>
      <sheetData sheetId="1697"/>
      <sheetData sheetId="1698"/>
      <sheetData sheetId="1699"/>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sheetData sheetId="1716" refreshError="1"/>
      <sheetData sheetId="1717" refreshError="1"/>
      <sheetData sheetId="1718" refreshError="1"/>
      <sheetData sheetId="1719" refreshError="1"/>
      <sheetData sheetId="1720" refreshError="1"/>
      <sheetData sheetId="1721"/>
      <sheetData sheetId="1722"/>
      <sheetData sheetId="1723"/>
      <sheetData sheetId="1724"/>
      <sheetData sheetId="1725"/>
      <sheetData sheetId="1726" refreshError="1"/>
      <sheetData sheetId="1727"/>
      <sheetData sheetId="1728" refreshError="1"/>
      <sheetData sheetId="1729" refreshError="1"/>
      <sheetData sheetId="1730" refreshError="1"/>
      <sheetData sheetId="1731" refreshError="1"/>
      <sheetData sheetId="1732"/>
      <sheetData sheetId="1733"/>
      <sheetData sheetId="1734"/>
      <sheetData sheetId="1735"/>
      <sheetData sheetId="1736"/>
      <sheetData sheetId="1737"/>
      <sheetData sheetId="1738" refreshError="1"/>
      <sheetData sheetId="1739"/>
      <sheetData sheetId="1740" refreshError="1"/>
      <sheetData sheetId="174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sheetData sheetId="1759"/>
      <sheetData sheetId="1760"/>
      <sheetData sheetId="1761"/>
      <sheetData sheetId="1762"/>
      <sheetData sheetId="1763"/>
      <sheetData sheetId="1764"/>
      <sheetData sheetId="1765"/>
      <sheetData sheetId="1766"/>
      <sheetData sheetId="1767"/>
      <sheetData sheetId="1768"/>
      <sheetData sheetId="1769" refreshError="1"/>
      <sheetData sheetId="1770" refreshError="1"/>
      <sheetData sheetId="1771" refreshError="1"/>
      <sheetData sheetId="1772" refreshError="1"/>
      <sheetData sheetId="1773" refreshError="1"/>
      <sheetData sheetId="1774"/>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sheetData sheetId="1784" refreshError="1"/>
      <sheetData sheetId="1785" refreshError="1"/>
      <sheetData sheetId="1786"/>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ow r="7">
          <cell r="AH7" t="str">
            <v>SP1</v>
          </cell>
        </row>
      </sheetData>
      <sheetData sheetId="1814">
        <row r="7">
          <cell r="AH7" t="str">
            <v>SP1</v>
          </cell>
        </row>
      </sheetData>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sheetData sheetId="1843"/>
      <sheetData sheetId="1844" refreshError="1"/>
      <sheetData sheetId="1845" refreshError="1"/>
      <sheetData sheetId="1846" refreshError="1"/>
      <sheetData sheetId="1847"/>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sheetData sheetId="2288"/>
      <sheetData sheetId="2289"/>
      <sheetData sheetId="2290"/>
      <sheetData sheetId="2291"/>
      <sheetData sheetId="2292"/>
      <sheetData sheetId="2293"/>
      <sheetData sheetId="2294"/>
      <sheetData sheetId="2295"/>
      <sheetData sheetId="2296" refreshError="1"/>
      <sheetData sheetId="2297" refreshError="1"/>
      <sheetData sheetId="2298"/>
      <sheetData sheetId="2299" refreshError="1"/>
      <sheetData sheetId="2300" refreshError="1"/>
      <sheetData sheetId="2301"/>
      <sheetData sheetId="2302"/>
      <sheetData sheetId="2303" refreshError="1"/>
      <sheetData sheetId="2304" refreshError="1"/>
      <sheetData sheetId="2305" refreshError="1"/>
      <sheetData sheetId="2306"/>
      <sheetData sheetId="2307" refreshError="1"/>
      <sheetData sheetId="2308">
        <row r="7">
          <cell r="AH7" t="str">
            <v>SP1</v>
          </cell>
        </row>
      </sheetData>
      <sheetData sheetId="2309"/>
      <sheetData sheetId="2310"/>
      <sheetData sheetId="2311" refreshError="1"/>
      <sheetData sheetId="2312"/>
      <sheetData sheetId="2313" refreshError="1"/>
      <sheetData sheetId="2314" refreshError="1"/>
      <sheetData sheetId="2315" refreshError="1"/>
      <sheetData sheetId="2316" refreshError="1"/>
      <sheetData sheetId="2317"/>
      <sheetData sheetId="2318"/>
      <sheetData sheetId="2319"/>
      <sheetData sheetId="2320">
        <row r="7">
          <cell r="AH7" t="str">
            <v>SP1</v>
          </cell>
        </row>
      </sheetData>
      <sheetData sheetId="2321">
        <row r="7">
          <cell r="AH7" t="str">
            <v>SP1</v>
          </cell>
        </row>
      </sheetData>
      <sheetData sheetId="2322">
        <row r="7">
          <cell r="AH7" t="str">
            <v>SP1</v>
          </cell>
        </row>
      </sheetData>
      <sheetData sheetId="2323">
        <row r="7">
          <cell r="AH7" t="str">
            <v>SP1</v>
          </cell>
        </row>
      </sheetData>
      <sheetData sheetId="2324">
        <row r="7">
          <cell r="AH7" t="str">
            <v>SP1</v>
          </cell>
        </row>
      </sheetData>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ow r="7">
          <cell r="AH7" t="str">
            <v>SP1</v>
          </cell>
        </row>
      </sheetData>
      <sheetData sheetId="2334">
        <row r="7">
          <cell r="AH7" t="str">
            <v>SP1</v>
          </cell>
        </row>
      </sheetData>
      <sheetData sheetId="2335">
        <row r="7">
          <cell r="AH7" t="str">
            <v>SP1</v>
          </cell>
        </row>
      </sheetData>
      <sheetData sheetId="2336">
        <row r="7">
          <cell r="AH7" t="str">
            <v>SP1</v>
          </cell>
        </row>
      </sheetData>
      <sheetData sheetId="2337">
        <row r="7">
          <cell r="AH7" t="str">
            <v>SP1</v>
          </cell>
        </row>
      </sheetData>
      <sheetData sheetId="2338">
        <row r="7">
          <cell r="AH7" t="str">
            <v>SP1</v>
          </cell>
        </row>
      </sheetData>
      <sheetData sheetId="2339">
        <row r="7">
          <cell r="AH7" t="str">
            <v>SP1</v>
          </cell>
        </row>
      </sheetData>
      <sheetData sheetId="2340">
        <row r="7">
          <cell r="AH7" t="str">
            <v>SP1</v>
          </cell>
        </row>
      </sheetData>
      <sheetData sheetId="2341">
        <row r="7">
          <cell r="AH7" t="str">
            <v>SP1</v>
          </cell>
        </row>
      </sheetData>
      <sheetData sheetId="2342">
        <row r="7">
          <cell r="AH7" t="str">
            <v>SP1</v>
          </cell>
        </row>
      </sheetData>
      <sheetData sheetId="2343">
        <row r="7">
          <cell r="AH7" t="str">
            <v>SP1</v>
          </cell>
        </row>
      </sheetData>
      <sheetData sheetId="2344">
        <row r="7">
          <cell r="AI7">
            <v>10000</v>
          </cell>
        </row>
      </sheetData>
      <sheetData sheetId="2345">
        <row r="7">
          <cell r="AI7">
            <v>10000</v>
          </cell>
        </row>
      </sheetData>
      <sheetData sheetId="2346">
        <row r="7">
          <cell r="AI7">
            <v>10000</v>
          </cell>
        </row>
      </sheetData>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refreshError="1"/>
      <sheetData sheetId="2405">
        <row r="7">
          <cell r="AI7">
            <v>10000</v>
          </cell>
        </row>
      </sheetData>
      <sheetData sheetId="2406">
        <row r="7">
          <cell r="AI7">
            <v>10000</v>
          </cell>
        </row>
      </sheetData>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ow r="7">
          <cell r="AI7">
            <v>10000</v>
          </cell>
        </row>
      </sheetData>
      <sheetData sheetId="2416" refreshError="1"/>
      <sheetData sheetId="2417"/>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sheetData sheetId="2437"/>
      <sheetData sheetId="2438"/>
      <sheetData sheetId="2439"/>
      <sheetData sheetId="2440"/>
      <sheetData sheetId="2441"/>
      <sheetData sheetId="2442"/>
      <sheetData sheetId="2443"/>
      <sheetData sheetId="2444" refreshError="1"/>
      <sheetData sheetId="2445"/>
      <sheetData sheetId="2446"/>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sheetData sheetId="2462" refreshError="1"/>
      <sheetData sheetId="2463"/>
      <sheetData sheetId="2464"/>
      <sheetData sheetId="2465">
        <row r="7">
          <cell r="AI7">
            <v>10000</v>
          </cell>
        </row>
      </sheetData>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ow r="7">
          <cell r="AI7">
            <v>10000</v>
          </cell>
        </row>
      </sheetData>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ow r="7">
          <cell r="AI7">
            <v>10000</v>
          </cell>
        </row>
      </sheetData>
      <sheetData sheetId="2529">
        <row r="7">
          <cell r="AI7">
            <v>10000</v>
          </cell>
        </row>
      </sheetData>
      <sheetData sheetId="2530">
        <row r="7">
          <cell r="AI7">
            <v>10000</v>
          </cell>
        </row>
      </sheetData>
      <sheetData sheetId="2531">
        <row r="7">
          <cell r="AI7">
            <v>10000</v>
          </cell>
        </row>
      </sheetData>
      <sheetData sheetId="2532">
        <row r="7">
          <cell r="AI7">
            <v>10000</v>
          </cell>
        </row>
      </sheetData>
      <sheetData sheetId="2533">
        <row r="7">
          <cell r="AI7">
            <v>10000</v>
          </cell>
        </row>
      </sheetData>
      <sheetData sheetId="2534">
        <row r="7">
          <cell r="AI7">
            <v>10000</v>
          </cell>
        </row>
      </sheetData>
      <sheetData sheetId="2535">
        <row r="7">
          <cell r="AI7">
            <v>10000</v>
          </cell>
        </row>
      </sheetData>
      <sheetData sheetId="2536">
        <row r="7">
          <cell r="AI7">
            <v>10000</v>
          </cell>
        </row>
      </sheetData>
      <sheetData sheetId="2537">
        <row r="7">
          <cell r="AI7">
            <v>10000</v>
          </cell>
        </row>
      </sheetData>
      <sheetData sheetId="2538">
        <row r="7">
          <cell r="AI7">
            <v>10000</v>
          </cell>
        </row>
      </sheetData>
      <sheetData sheetId="2539">
        <row r="7">
          <cell r="AI7">
            <v>10000</v>
          </cell>
        </row>
      </sheetData>
      <sheetData sheetId="2540">
        <row r="7">
          <cell r="AI7">
            <v>10000</v>
          </cell>
        </row>
      </sheetData>
      <sheetData sheetId="2541">
        <row r="7">
          <cell r="AI7">
            <v>10000</v>
          </cell>
        </row>
      </sheetData>
      <sheetData sheetId="2542">
        <row r="7">
          <cell r="AI7">
            <v>10000</v>
          </cell>
        </row>
      </sheetData>
      <sheetData sheetId="2543">
        <row r="7">
          <cell r="AI7">
            <v>10000</v>
          </cell>
        </row>
      </sheetData>
      <sheetData sheetId="2544">
        <row r="7">
          <cell r="AI7">
            <v>10000</v>
          </cell>
        </row>
      </sheetData>
      <sheetData sheetId="2545">
        <row r="7">
          <cell r="AI7">
            <v>10000</v>
          </cell>
        </row>
      </sheetData>
      <sheetData sheetId="2546">
        <row r="7">
          <cell r="AI7">
            <v>10000</v>
          </cell>
        </row>
      </sheetData>
      <sheetData sheetId="2547">
        <row r="7">
          <cell r="AI7">
            <v>10000</v>
          </cell>
        </row>
      </sheetData>
      <sheetData sheetId="2548">
        <row r="7">
          <cell r="AI7">
            <v>10000</v>
          </cell>
        </row>
      </sheetData>
      <sheetData sheetId="2549">
        <row r="7">
          <cell r="AI7">
            <v>10000</v>
          </cell>
        </row>
      </sheetData>
      <sheetData sheetId="2550">
        <row r="7">
          <cell r="AI7">
            <v>10000</v>
          </cell>
        </row>
      </sheetData>
      <sheetData sheetId="2551">
        <row r="7">
          <cell r="AI7">
            <v>10000</v>
          </cell>
        </row>
      </sheetData>
      <sheetData sheetId="2552">
        <row r="7">
          <cell r="AI7">
            <v>10000</v>
          </cell>
        </row>
      </sheetData>
      <sheetData sheetId="2553">
        <row r="7">
          <cell r="AI7">
            <v>10000</v>
          </cell>
        </row>
      </sheetData>
      <sheetData sheetId="2554">
        <row r="7">
          <cell r="AI7">
            <v>10000</v>
          </cell>
        </row>
      </sheetData>
      <sheetData sheetId="2555">
        <row r="7">
          <cell r="AI7">
            <v>10000</v>
          </cell>
        </row>
      </sheetData>
      <sheetData sheetId="2556">
        <row r="7">
          <cell r="AI7">
            <v>10000</v>
          </cell>
        </row>
      </sheetData>
      <sheetData sheetId="2557">
        <row r="7">
          <cell r="AI7">
            <v>10000</v>
          </cell>
        </row>
      </sheetData>
      <sheetData sheetId="2558">
        <row r="7">
          <cell r="AI7">
            <v>10000</v>
          </cell>
        </row>
      </sheetData>
      <sheetData sheetId="2559">
        <row r="7">
          <cell r="AI7">
            <v>10000</v>
          </cell>
        </row>
      </sheetData>
      <sheetData sheetId="2560">
        <row r="7">
          <cell r="AI7">
            <v>10000</v>
          </cell>
        </row>
      </sheetData>
      <sheetData sheetId="2561">
        <row r="7">
          <cell r="AI7">
            <v>10000</v>
          </cell>
        </row>
      </sheetData>
      <sheetData sheetId="2562">
        <row r="7">
          <cell r="AI7">
            <v>10000</v>
          </cell>
        </row>
      </sheetData>
      <sheetData sheetId="2563">
        <row r="7">
          <cell r="AI7">
            <v>10000</v>
          </cell>
        </row>
      </sheetData>
      <sheetData sheetId="2564">
        <row r="7">
          <cell r="AI7">
            <v>10000</v>
          </cell>
        </row>
      </sheetData>
      <sheetData sheetId="2565">
        <row r="7">
          <cell r="AI7">
            <v>10000</v>
          </cell>
        </row>
      </sheetData>
      <sheetData sheetId="2566">
        <row r="7">
          <cell r="AI7">
            <v>10000</v>
          </cell>
        </row>
      </sheetData>
      <sheetData sheetId="2567">
        <row r="7">
          <cell r="AI7">
            <v>10000</v>
          </cell>
        </row>
      </sheetData>
      <sheetData sheetId="2568">
        <row r="7">
          <cell r="AI7">
            <v>10000</v>
          </cell>
        </row>
      </sheetData>
      <sheetData sheetId="2569">
        <row r="7">
          <cell r="AI7">
            <v>10000</v>
          </cell>
        </row>
      </sheetData>
      <sheetData sheetId="2570">
        <row r="7">
          <cell r="AI7">
            <v>10000</v>
          </cell>
        </row>
      </sheetData>
      <sheetData sheetId="2571">
        <row r="7">
          <cell r="AI7">
            <v>10000</v>
          </cell>
        </row>
      </sheetData>
      <sheetData sheetId="2572">
        <row r="7">
          <cell r="AI7">
            <v>10000</v>
          </cell>
        </row>
      </sheetData>
      <sheetData sheetId="2573">
        <row r="7">
          <cell r="AI7">
            <v>10000</v>
          </cell>
        </row>
      </sheetData>
      <sheetData sheetId="2574">
        <row r="7">
          <cell r="AI7">
            <v>10000</v>
          </cell>
        </row>
      </sheetData>
      <sheetData sheetId="2575">
        <row r="7">
          <cell r="AI7">
            <v>10000</v>
          </cell>
        </row>
      </sheetData>
      <sheetData sheetId="2576">
        <row r="7">
          <cell r="AI7">
            <v>10000</v>
          </cell>
        </row>
      </sheetData>
      <sheetData sheetId="2577">
        <row r="7">
          <cell r="AI7">
            <v>10000</v>
          </cell>
        </row>
      </sheetData>
      <sheetData sheetId="2578">
        <row r="7">
          <cell r="AI7">
            <v>10000</v>
          </cell>
        </row>
      </sheetData>
      <sheetData sheetId="2579">
        <row r="7">
          <cell r="AI7">
            <v>10000</v>
          </cell>
        </row>
      </sheetData>
      <sheetData sheetId="2580">
        <row r="7">
          <cell r="AI7">
            <v>10000</v>
          </cell>
        </row>
      </sheetData>
      <sheetData sheetId="2581">
        <row r="7">
          <cell r="AI7">
            <v>10000</v>
          </cell>
        </row>
      </sheetData>
      <sheetData sheetId="2582">
        <row r="7">
          <cell r="AI7">
            <v>10000</v>
          </cell>
        </row>
      </sheetData>
      <sheetData sheetId="2583">
        <row r="7">
          <cell r="AI7">
            <v>10000</v>
          </cell>
        </row>
      </sheetData>
      <sheetData sheetId="2584">
        <row r="7">
          <cell r="AI7">
            <v>10000</v>
          </cell>
        </row>
      </sheetData>
      <sheetData sheetId="2585">
        <row r="7">
          <cell r="AI7">
            <v>10000</v>
          </cell>
        </row>
      </sheetData>
      <sheetData sheetId="2586">
        <row r="7">
          <cell r="AI7">
            <v>10000</v>
          </cell>
        </row>
      </sheetData>
      <sheetData sheetId="2587">
        <row r="7">
          <cell r="AI7">
            <v>10000</v>
          </cell>
        </row>
      </sheetData>
      <sheetData sheetId="2588">
        <row r="7">
          <cell r="AI7">
            <v>10000</v>
          </cell>
        </row>
      </sheetData>
      <sheetData sheetId="2589">
        <row r="7">
          <cell r="AI7">
            <v>10000</v>
          </cell>
        </row>
      </sheetData>
      <sheetData sheetId="2590">
        <row r="7">
          <cell r="AI7">
            <v>10000</v>
          </cell>
        </row>
      </sheetData>
      <sheetData sheetId="2591">
        <row r="7">
          <cell r="AI7">
            <v>10000</v>
          </cell>
        </row>
      </sheetData>
      <sheetData sheetId="2592">
        <row r="7">
          <cell r="AI7">
            <v>10000</v>
          </cell>
        </row>
      </sheetData>
      <sheetData sheetId="2593">
        <row r="7">
          <cell r="AI7">
            <v>10000</v>
          </cell>
        </row>
      </sheetData>
      <sheetData sheetId="2594">
        <row r="7">
          <cell r="AI7">
            <v>10000</v>
          </cell>
        </row>
      </sheetData>
      <sheetData sheetId="2595">
        <row r="7">
          <cell r="AI7">
            <v>10000</v>
          </cell>
        </row>
      </sheetData>
      <sheetData sheetId="2596">
        <row r="7">
          <cell r="AI7">
            <v>10000</v>
          </cell>
        </row>
      </sheetData>
      <sheetData sheetId="2597">
        <row r="7">
          <cell r="AI7">
            <v>10000</v>
          </cell>
        </row>
      </sheetData>
      <sheetData sheetId="2598">
        <row r="7">
          <cell r="AI7">
            <v>10000</v>
          </cell>
        </row>
      </sheetData>
      <sheetData sheetId="2599">
        <row r="7">
          <cell r="AI7">
            <v>10000</v>
          </cell>
        </row>
      </sheetData>
      <sheetData sheetId="2600">
        <row r="7">
          <cell r="AI7">
            <v>10000</v>
          </cell>
        </row>
      </sheetData>
      <sheetData sheetId="2601">
        <row r="7">
          <cell r="AI7">
            <v>10000</v>
          </cell>
        </row>
      </sheetData>
      <sheetData sheetId="2602">
        <row r="7">
          <cell r="AI7">
            <v>10000</v>
          </cell>
        </row>
      </sheetData>
      <sheetData sheetId="2603">
        <row r="7">
          <cell r="AI7">
            <v>10000</v>
          </cell>
        </row>
      </sheetData>
      <sheetData sheetId="2604">
        <row r="7">
          <cell r="AI7">
            <v>10000</v>
          </cell>
        </row>
      </sheetData>
      <sheetData sheetId="2605">
        <row r="7">
          <cell r="AI7">
            <v>10000</v>
          </cell>
        </row>
      </sheetData>
      <sheetData sheetId="2606">
        <row r="7">
          <cell r="AI7">
            <v>10000</v>
          </cell>
        </row>
      </sheetData>
      <sheetData sheetId="2607">
        <row r="7">
          <cell r="AI7">
            <v>10000</v>
          </cell>
        </row>
      </sheetData>
      <sheetData sheetId="2608">
        <row r="7">
          <cell r="AI7">
            <v>10000</v>
          </cell>
        </row>
      </sheetData>
      <sheetData sheetId="2609">
        <row r="7">
          <cell r="AI7">
            <v>10000</v>
          </cell>
        </row>
      </sheetData>
      <sheetData sheetId="2610">
        <row r="7">
          <cell r="AI7">
            <v>10000</v>
          </cell>
        </row>
      </sheetData>
      <sheetData sheetId="2611">
        <row r="7">
          <cell r="AI7">
            <v>10000</v>
          </cell>
        </row>
      </sheetData>
      <sheetData sheetId="2612">
        <row r="7">
          <cell r="AI7">
            <v>10000</v>
          </cell>
        </row>
      </sheetData>
      <sheetData sheetId="2613">
        <row r="7">
          <cell r="AI7">
            <v>10000</v>
          </cell>
        </row>
      </sheetData>
      <sheetData sheetId="2614">
        <row r="7">
          <cell r="AI7">
            <v>10000</v>
          </cell>
        </row>
      </sheetData>
      <sheetData sheetId="2615">
        <row r="7">
          <cell r="AI7">
            <v>10000</v>
          </cell>
        </row>
      </sheetData>
      <sheetData sheetId="2616">
        <row r="7">
          <cell r="AI7">
            <v>10000</v>
          </cell>
        </row>
      </sheetData>
      <sheetData sheetId="2617">
        <row r="7">
          <cell r="AI7">
            <v>10000</v>
          </cell>
        </row>
      </sheetData>
      <sheetData sheetId="2618">
        <row r="7">
          <cell r="AI7">
            <v>10000</v>
          </cell>
        </row>
      </sheetData>
      <sheetData sheetId="2619">
        <row r="7">
          <cell r="AI7">
            <v>10000</v>
          </cell>
        </row>
      </sheetData>
      <sheetData sheetId="2620">
        <row r="7">
          <cell r="AI7">
            <v>10000</v>
          </cell>
        </row>
      </sheetData>
      <sheetData sheetId="2621">
        <row r="7">
          <cell r="AI7">
            <v>10000</v>
          </cell>
        </row>
      </sheetData>
      <sheetData sheetId="2622">
        <row r="7">
          <cell r="AI7">
            <v>10000</v>
          </cell>
        </row>
      </sheetData>
      <sheetData sheetId="2623">
        <row r="7">
          <cell r="AI7">
            <v>10000</v>
          </cell>
        </row>
      </sheetData>
      <sheetData sheetId="2624">
        <row r="7">
          <cell r="AI7">
            <v>10000</v>
          </cell>
        </row>
      </sheetData>
      <sheetData sheetId="2625">
        <row r="7">
          <cell r="AI7">
            <v>10000</v>
          </cell>
        </row>
      </sheetData>
      <sheetData sheetId="2626">
        <row r="7">
          <cell r="AI7">
            <v>10000</v>
          </cell>
        </row>
      </sheetData>
      <sheetData sheetId="2627">
        <row r="7">
          <cell r="AI7">
            <v>10000</v>
          </cell>
        </row>
      </sheetData>
      <sheetData sheetId="2628">
        <row r="7">
          <cell r="AI7">
            <v>10000</v>
          </cell>
        </row>
      </sheetData>
      <sheetData sheetId="2629">
        <row r="7">
          <cell r="AI7">
            <v>10000</v>
          </cell>
        </row>
      </sheetData>
      <sheetData sheetId="2630">
        <row r="7">
          <cell r="AI7">
            <v>10000</v>
          </cell>
        </row>
      </sheetData>
      <sheetData sheetId="2631">
        <row r="7">
          <cell r="AI7">
            <v>10000</v>
          </cell>
        </row>
      </sheetData>
      <sheetData sheetId="2632">
        <row r="7">
          <cell r="AI7">
            <v>10000</v>
          </cell>
        </row>
      </sheetData>
      <sheetData sheetId="2633">
        <row r="7">
          <cell r="AI7">
            <v>10000</v>
          </cell>
        </row>
      </sheetData>
      <sheetData sheetId="2634">
        <row r="7">
          <cell r="AI7">
            <v>10000</v>
          </cell>
        </row>
      </sheetData>
      <sheetData sheetId="2635">
        <row r="7">
          <cell r="AI7">
            <v>10000</v>
          </cell>
        </row>
      </sheetData>
      <sheetData sheetId="2636">
        <row r="7">
          <cell r="AI7">
            <v>10000</v>
          </cell>
        </row>
      </sheetData>
      <sheetData sheetId="2637">
        <row r="7">
          <cell r="AI7">
            <v>10000</v>
          </cell>
        </row>
      </sheetData>
      <sheetData sheetId="2638">
        <row r="7">
          <cell r="AI7">
            <v>10000</v>
          </cell>
        </row>
      </sheetData>
      <sheetData sheetId="2639">
        <row r="7">
          <cell r="AI7">
            <v>10000</v>
          </cell>
        </row>
      </sheetData>
      <sheetData sheetId="2640">
        <row r="7">
          <cell r="AI7">
            <v>10000</v>
          </cell>
        </row>
      </sheetData>
      <sheetData sheetId="2641">
        <row r="7">
          <cell r="AI7">
            <v>10000</v>
          </cell>
        </row>
      </sheetData>
      <sheetData sheetId="2642">
        <row r="7">
          <cell r="AI7">
            <v>10000</v>
          </cell>
        </row>
      </sheetData>
      <sheetData sheetId="2643">
        <row r="7">
          <cell r="AI7">
            <v>10000</v>
          </cell>
        </row>
      </sheetData>
      <sheetData sheetId="2644">
        <row r="7">
          <cell r="AI7">
            <v>10000</v>
          </cell>
        </row>
      </sheetData>
      <sheetData sheetId="2645">
        <row r="7">
          <cell r="AI7">
            <v>10000</v>
          </cell>
        </row>
      </sheetData>
      <sheetData sheetId="2646">
        <row r="7">
          <cell r="AI7">
            <v>10000</v>
          </cell>
        </row>
      </sheetData>
      <sheetData sheetId="2647">
        <row r="7">
          <cell r="AI7">
            <v>10000</v>
          </cell>
        </row>
      </sheetData>
      <sheetData sheetId="2648">
        <row r="7">
          <cell r="AI7">
            <v>10000</v>
          </cell>
        </row>
      </sheetData>
      <sheetData sheetId="2649">
        <row r="7">
          <cell r="AI7">
            <v>10000</v>
          </cell>
        </row>
      </sheetData>
      <sheetData sheetId="2650">
        <row r="7">
          <cell r="AI7">
            <v>10000</v>
          </cell>
        </row>
      </sheetData>
      <sheetData sheetId="2651">
        <row r="7">
          <cell r="AI7">
            <v>10000</v>
          </cell>
        </row>
      </sheetData>
      <sheetData sheetId="2652">
        <row r="7">
          <cell r="AI7">
            <v>10000</v>
          </cell>
        </row>
      </sheetData>
      <sheetData sheetId="2653">
        <row r="7">
          <cell r="AI7">
            <v>10000</v>
          </cell>
        </row>
      </sheetData>
      <sheetData sheetId="2654">
        <row r="7">
          <cell r="AI7">
            <v>10000</v>
          </cell>
        </row>
      </sheetData>
      <sheetData sheetId="2655">
        <row r="7">
          <cell r="AI7">
            <v>10000</v>
          </cell>
        </row>
      </sheetData>
      <sheetData sheetId="2656">
        <row r="7">
          <cell r="AI7">
            <v>10000</v>
          </cell>
        </row>
      </sheetData>
      <sheetData sheetId="2657">
        <row r="7">
          <cell r="AI7">
            <v>10000</v>
          </cell>
        </row>
      </sheetData>
      <sheetData sheetId="2658">
        <row r="7">
          <cell r="AI7">
            <v>10000</v>
          </cell>
        </row>
      </sheetData>
      <sheetData sheetId="2659">
        <row r="7">
          <cell r="AI7">
            <v>10000</v>
          </cell>
        </row>
      </sheetData>
      <sheetData sheetId="2660">
        <row r="7">
          <cell r="AI7">
            <v>10000</v>
          </cell>
        </row>
      </sheetData>
      <sheetData sheetId="2661">
        <row r="7">
          <cell r="AI7">
            <v>10000</v>
          </cell>
        </row>
      </sheetData>
      <sheetData sheetId="2662">
        <row r="7">
          <cell r="AI7">
            <v>10000</v>
          </cell>
        </row>
      </sheetData>
      <sheetData sheetId="2663">
        <row r="7">
          <cell r="AI7">
            <v>10000</v>
          </cell>
        </row>
      </sheetData>
      <sheetData sheetId="2664">
        <row r="7">
          <cell r="AI7">
            <v>10000</v>
          </cell>
        </row>
      </sheetData>
      <sheetData sheetId="2665">
        <row r="7">
          <cell r="AI7">
            <v>10000</v>
          </cell>
        </row>
      </sheetData>
      <sheetData sheetId="2666">
        <row r="7">
          <cell r="AI7">
            <v>10000</v>
          </cell>
        </row>
      </sheetData>
      <sheetData sheetId="2667">
        <row r="7">
          <cell r="AI7">
            <v>10000</v>
          </cell>
        </row>
      </sheetData>
      <sheetData sheetId="2668">
        <row r="7">
          <cell r="AI7">
            <v>10000</v>
          </cell>
        </row>
      </sheetData>
      <sheetData sheetId="2669">
        <row r="7">
          <cell r="AI7">
            <v>10000</v>
          </cell>
        </row>
      </sheetData>
      <sheetData sheetId="2670">
        <row r="7">
          <cell r="AI7">
            <v>10000</v>
          </cell>
        </row>
      </sheetData>
      <sheetData sheetId="2671">
        <row r="7">
          <cell r="AI7">
            <v>10000</v>
          </cell>
        </row>
      </sheetData>
      <sheetData sheetId="2672">
        <row r="7">
          <cell r="AI7">
            <v>10000</v>
          </cell>
        </row>
      </sheetData>
      <sheetData sheetId="2673">
        <row r="7">
          <cell r="AI7">
            <v>10000</v>
          </cell>
        </row>
      </sheetData>
      <sheetData sheetId="2674">
        <row r="7">
          <cell r="AI7">
            <v>10000</v>
          </cell>
        </row>
      </sheetData>
      <sheetData sheetId="2675">
        <row r="7">
          <cell r="AI7">
            <v>10000</v>
          </cell>
        </row>
      </sheetData>
      <sheetData sheetId="2676">
        <row r="7">
          <cell r="AI7">
            <v>10000</v>
          </cell>
        </row>
      </sheetData>
      <sheetData sheetId="2677">
        <row r="7">
          <cell r="AI7">
            <v>10000</v>
          </cell>
        </row>
      </sheetData>
      <sheetData sheetId="2678">
        <row r="7">
          <cell r="AI7">
            <v>10000</v>
          </cell>
        </row>
      </sheetData>
      <sheetData sheetId="2679">
        <row r="7">
          <cell r="AI7">
            <v>10000</v>
          </cell>
        </row>
      </sheetData>
      <sheetData sheetId="2680">
        <row r="7">
          <cell r="AI7">
            <v>10000</v>
          </cell>
        </row>
      </sheetData>
      <sheetData sheetId="2681">
        <row r="7">
          <cell r="AI7">
            <v>10000</v>
          </cell>
        </row>
      </sheetData>
      <sheetData sheetId="2682">
        <row r="7">
          <cell r="AI7">
            <v>10000</v>
          </cell>
        </row>
      </sheetData>
      <sheetData sheetId="2683">
        <row r="7">
          <cell r="AI7">
            <v>10000</v>
          </cell>
        </row>
      </sheetData>
      <sheetData sheetId="2684">
        <row r="7">
          <cell r="AI7">
            <v>10000</v>
          </cell>
        </row>
      </sheetData>
      <sheetData sheetId="2685">
        <row r="7">
          <cell r="AI7">
            <v>10000</v>
          </cell>
        </row>
      </sheetData>
      <sheetData sheetId="2686">
        <row r="7">
          <cell r="AI7">
            <v>10000</v>
          </cell>
        </row>
      </sheetData>
      <sheetData sheetId="2687">
        <row r="7">
          <cell r="AI7">
            <v>10000</v>
          </cell>
        </row>
      </sheetData>
      <sheetData sheetId="2688">
        <row r="7">
          <cell r="AI7">
            <v>10000</v>
          </cell>
        </row>
      </sheetData>
      <sheetData sheetId="2689">
        <row r="7">
          <cell r="AI7">
            <v>10000</v>
          </cell>
        </row>
      </sheetData>
      <sheetData sheetId="2690">
        <row r="7">
          <cell r="AI7">
            <v>10000</v>
          </cell>
        </row>
      </sheetData>
      <sheetData sheetId="2691">
        <row r="7">
          <cell r="AI7">
            <v>10000</v>
          </cell>
        </row>
      </sheetData>
      <sheetData sheetId="2692">
        <row r="7">
          <cell r="AI7">
            <v>10000</v>
          </cell>
        </row>
      </sheetData>
      <sheetData sheetId="2693">
        <row r="7">
          <cell r="AI7">
            <v>10000</v>
          </cell>
        </row>
      </sheetData>
      <sheetData sheetId="2694">
        <row r="7">
          <cell r="AI7">
            <v>10000</v>
          </cell>
        </row>
      </sheetData>
      <sheetData sheetId="2695">
        <row r="7">
          <cell r="AI7">
            <v>10000</v>
          </cell>
        </row>
      </sheetData>
      <sheetData sheetId="2696">
        <row r="7">
          <cell r="AI7">
            <v>10000</v>
          </cell>
        </row>
      </sheetData>
      <sheetData sheetId="2697">
        <row r="7">
          <cell r="AI7">
            <v>10000</v>
          </cell>
        </row>
      </sheetData>
      <sheetData sheetId="2698">
        <row r="7">
          <cell r="AI7">
            <v>10000</v>
          </cell>
        </row>
      </sheetData>
      <sheetData sheetId="2699">
        <row r="7">
          <cell r="AI7">
            <v>10000</v>
          </cell>
        </row>
      </sheetData>
      <sheetData sheetId="2700">
        <row r="7">
          <cell r="AI7">
            <v>10000</v>
          </cell>
        </row>
      </sheetData>
      <sheetData sheetId="2701">
        <row r="7">
          <cell r="AI7">
            <v>10000</v>
          </cell>
        </row>
      </sheetData>
      <sheetData sheetId="2702">
        <row r="7">
          <cell r="AI7">
            <v>10000</v>
          </cell>
        </row>
      </sheetData>
      <sheetData sheetId="2703">
        <row r="7">
          <cell r="AI7">
            <v>10000</v>
          </cell>
        </row>
      </sheetData>
      <sheetData sheetId="2704">
        <row r="7">
          <cell r="AI7">
            <v>10000</v>
          </cell>
        </row>
      </sheetData>
      <sheetData sheetId="2705">
        <row r="7">
          <cell r="AI7">
            <v>10000</v>
          </cell>
        </row>
      </sheetData>
      <sheetData sheetId="2706">
        <row r="7">
          <cell r="AI7">
            <v>10000</v>
          </cell>
        </row>
      </sheetData>
      <sheetData sheetId="2707">
        <row r="7">
          <cell r="AI7">
            <v>10000</v>
          </cell>
        </row>
      </sheetData>
      <sheetData sheetId="2708">
        <row r="7">
          <cell r="AI7">
            <v>10000</v>
          </cell>
        </row>
      </sheetData>
      <sheetData sheetId="2709">
        <row r="7">
          <cell r="AH7" t="str">
            <v>SP1</v>
          </cell>
        </row>
      </sheetData>
      <sheetData sheetId="2710">
        <row r="7">
          <cell r="AH7" t="str">
            <v>SP1</v>
          </cell>
        </row>
      </sheetData>
      <sheetData sheetId="2711">
        <row r="7">
          <cell r="AI7">
            <v>10000</v>
          </cell>
        </row>
      </sheetData>
      <sheetData sheetId="2712">
        <row r="7">
          <cell r="AI7">
            <v>10000</v>
          </cell>
        </row>
      </sheetData>
      <sheetData sheetId="2713">
        <row r="7">
          <cell r="AI7">
            <v>10000</v>
          </cell>
        </row>
      </sheetData>
      <sheetData sheetId="2714">
        <row r="7">
          <cell r="AI7">
            <v>10000</v>
          </cell>
        </row>
      </sheetData>
      <sheetData sheetId="2715">
        <row r="7">
          <cell r="AI7">
            <v>10000</v>
          </cell>
        </row>
      </sheetData>
      <sheetData sheetId="2716">
        <row r="7">
          <cell r="AI7">
            <v>10000</v>
          </cell>
        </row>
      </sheetData>
      <sheetData sheetId="2717">
        <row r="7">
          <cell r="AI7">
            <v>10000</v>
          </cell>
        </row>
      </sheetData>
      <sheetData sheetId="2718">
        <row r="7">
          <cell r="AI7">
            <v>10000</v>
          </cell>
        </row>
      </sheetData>
      <sheetData sheetId="2719">
        <row r="7">
          <cell r="AI7">
            <v>10000</v>
          </cell>
        </row>
      </sheetData>
      <sheetData sheetId="2720">
        <row r="7">
          <cell r="AI7">
            <v>10000</v>
          </cell>
        </row>
      </sheetData>
      <sheetData sheetId="2721">
        <row r="7">
          <cell r="AI7">
            <v>10000</v>
          </cell>
        </row>
      </sheetData>
      <sheetData sheetId="2722">
        <row r="7">
          <cell r="AI7">
            <v>10000</v>
          </cell>
        </row>
      </sheetData>
      <sheetData sheetId="2723">
        <row r="7">
          <cell r="AI7">
            <v>10000</v>
          </cell>
        </row>
      </sheetData>
      <sheetData sheetId="2724">
        <row r="7">
          <cell r="AI7">
            <v>10000</v>
          </cell>
        </row>
      </sheetData>
      <sheetData sheetId="2725">
        <row r="7">
          <cell r="AI7">
            <v>10000</v>
          </cell>
        </row>
      </sheetData>
      <sheetData sheetId="2726">
        <row r="7">
          <cell r="AI7">
            <v>10000</v>
          </cell>
        </row>
      </sheetData>
      <sheetData sheetId="2727">
        <row r="7">
          <cell r="AI7">
            <v>10000</v>
          </cell>
        </row>
      </sheetData>
      <sheetData sheetId="2728">
        <row r="7">
          <cell r="AI7">
            <v>10000</v>
          </cell>
        </row>
      </sheetData>
      <sheetData sheetId="2729">
        <row r="7">
          <cell r="AI7">
            <v>10000</v>
          </cell>
        </row>
      </sheetData>
      <sheetData sheetId="2730">
        <row r="7">
          <cell r="AI7">
            <v>10000</v>
          </cell>
        </row>
      </sheetData>
      <sheetData sheetId="2731">
        <row r="7">
          <cell r="AI7">
            <v>10000</v>
          </cell>
        </row>
      </sheetData>
      <sheetData sheetId="2732">
        <row r="7">
          <cell r="AI7">
            <v>10000</v>
          </cell>
        </row>
      </sheetData>
      <sheetData sheetId="2733">
        <row r="7">
          <cell r="AH7" t="str">
            <v>SP1</v>
          </cell>
        </row>
      </sheetData>
      <sheetData sheetId="2734">
        <row r="7">
          <cell r="AI7">
            <v>10000</v>
          </cell>
        </row>
      </sheetData>
      <sheetData sheetId="2735">
        <row r="7">
          <cell r="AI7">
            <v>10000</v>
          </cell>
        </row>
      </sheetData>
      <sheetData sheetId="2736">
        <row r="7">
          <cell r="AI7">
            <v>10000</v>
          </cell>
        </row>
      </sheetData>
      <sheetData sheetId="2737">
        <row r="7">
          <cell r="AI7">
            <v>10000</v>
          </cell>
        </row>
      </sheetData>
      <sheetData sheetId="2738">
        <row r="7">
          <cell r="AI7">
            <v>10000</v>
          </cell>
        </row>
      </sheetData>
      <sheetData sheetId="2739">
        <row r="7">
          <cell r="AI7">
            <v>10000</v>
          </cell>
        </row>
      </sheetData>
      <sheetData sheetId="2740">
        <row r="7">
          <cell r="AI7">
            <v>10000</v>
          </cell>
        </row>
      </sheetData>
      <sheetData sheetId="2741">
        <row r="7">
          <cell r="AI7">
            <v>10000</v>
          </cell>
        </row>
      </sheetData>
      <sheetData sheetId="2742">
        <row r="7">
          <cell r="AI7">
            <v>10000</v>
          </cell>
        </row>
      </sheetData>
      <sheetData sheetId="2743">
        <row r="7">
          <cell r="AI7">
            <v>10000</v>
          </cell>
        </row>
      </sheetData>
      <sheetData sheetId="2744">
        <row r="7">
          <cell r="AI7">
            <v>10000</v>
          </cell>
        </row>
      </sheetData>
      <sheetData sheetId="2745">
        <row r="7">
          <cell r="AI7">
            <v>10000</v>
          </cell>
        </row>
      </sheetData>
      <sheetData sheetId="2746">
        <row r="7">
          <cell r="AI7">
            <v>10000</v>
          </cell>
        </row>
      </sheetData>
      <sheetData sheetId="2747">
        <row r="7">
          <cell r="AI7">
            <v>10000</v>
          </cell>
        </row>
      </sheetData>
      <sheetData sheetId="2748">
        <row r="7">
          <cell r="AI7">
            <v>10000</v>
          </cell>
        </row>
      </sheetData>
      <sheetData sheetId="2749">
        <row r="7">
          <cell r="AI7">
            <v>10000</v>
          </cell>
        </row>
      </sheetData>
      <sheetData sheetId="2750">
        <row r="7">
          <cell r="AI7">
            <v>10000</v>
          </cell>
        </row>
      </sheetData>
      <sheetData sheetId="2751">
        <row r="7">
          <cell r="AI7">
            <v>10000</v>
          </cell>
        </row>
      </sheetData>
      <sheetData sheetId="2752">
        <row r="7">
          <cell r="AI7">
            <v>10000</v>
          </cell>
        </row>
      </sheetData>
      <sheetData sheetId="2753">
        <row r="7">
          <cell r="AI7">
            <v>10000</v>
          </cell>
        </row>
      </sheetData>
      <sheetData sheetId="2754">
        <row r="7">
          <cell r="AI7">
            <v>10000</v>
          </cell>
        </row>
      </sheetData>
      <sheetData sheetId="2755">
        <row r="7">
          <cell r="AI7">
            <v>10000</v>
          </cell>
        </row>
      </sheetData>
      <sheetData sheetId="2756">
        <row r="7">
          <cell r="AI7">
            <v>10000</v>
          </cell>
        </row>
      </sheetData>
      <sheetData sheetId="2757">
        <row r="7">
          <cell r="AI7">
            <v>10000</v>
          </cell>
        </row>
      </sheetData>
      <sheetData sheetId="2758">
        <row r="7">
          <cell r="AI7">
            <v>10000</v>
          </cell>
        </row>
      </sheetData>
      <sheetData sheetId="2759">
        <row r="7">
          <cell r="AI7">
            <v>10000</v>
          </cell>
        </row>
      </sheetData>
      <sheetData sheetId="2760">
        <row r="7">
          <cell r="AI7">
            <v>10000</v>
          </cell>
        </row>
      </sheetData>
      <sheetData sheetId="2761">
        <row r="7">
          <cell r="AI7">
            <v>10000</v>
          </cell>
        </row>
      </sheetData>
      <sheetData sheetId="2762">
        <row r="7">
          <cell r="AI7">
            <v>10000</v>
          </cell>
        </row>
      </sheetData>
      <sheetData sheetId="2763">
        <row r="7">
          <cell r="AI7">
            <v>10000</v>
          </cell>
        </row>
      </sheetData>
      <sheetData sheetId="2764">
        <row r="7">
          <cell r="AI7">
            <v>10000</v>
          </cell>
        </row>
      </sheetData>
      <sheetData sheetId="2765">
        <row r="7">
          <cell r="AI7">
            <v>10000</v>
          </cell>
        </row>
      </sheetData>
      <sheetData sheetId="2766">
        <row r="7">
          <cell r="AI7">
            <v>10000</v>
          </cell>
        </row>
      </sheetData>
      <sheetData sheetId="2767">
        <row r="7">
          <cell r="AI7">
            <v>10000</v>
          </cell>
        </row>
      </sheetData>
      <sheetData sheetId="2768">
        <row r="7">
          <cell r="AI7">
            <v>10000</v>
          </cell>
        </row>
      </sheetData>
      <sheetData sheetId="2769">
        <row r="7">
          <cell r="AI7">
            <v>10000</v>
          </cell>
        </row>
      </sheetData>
      <sheetData sheetId="2770">
        <row r="7">
          <cell r="AI7">
            <v>10000</v>
          </cell>
        </row>
      </sheetData>
      <sheetData sheetId="2771">
        <row r="7">
          <cell r="AI7">
            <v>10000</v>
          </cell>
        </row>
      </sheetData>
      <sheetData sheetId="2772">
        <row r="7">
          <cell r="AI7">
            <v>10000</v>
          </cell>
        </row>
      </sheetData>
      <sheetData sheetId="2773">
        <row r="7">
          <cell r="AI7">
            <v>10000</v>
          </cell>
        </row>
      </sheetData>
      <sheetData sheetId="2774">
        <row r="7">
          <cell r="AI7">
            <v>10000</v>
          </cell>
        </row>
      </sheetData>
      <sheetData sheetId="2775">
        <row r="7">
          <cell r="AI7">
            <v>10000</v>
          </cell>
        </row>
      </sheetData>
      <sheetData sheetId="2776">
        <row r="7">
          <cell r="AI7">
            <v>10000</v>
          </cell>
        </row>
      </sheetData>
      <sheetData sheetId="2777">
        <row r="7">
          <cell r="AI7">
            <v>10000</v>
          </cell>
        </row>
      </sheetData>
      <sheetData sheetId="2778">
        <row r="7">
          <cell r="AI7">
            <v>10000</v>
          </cell>
        </row>
      </sheetData>
      <sheetData sheetId="2779">
        <row r="7">
          <cell r="AI7">
            <v>10000</v>
          </cell>
        </row>
      </sheetData>
      <sheetData sheetId="2780">
        <row r="7">
          <cell r="AI7">
            <v>10000</v>
          </cell>
        </row>
      </sheetData>
      <sheetData sheetId="2781">
        <row r="7">
          <cell r="AI7">
            <v>10000</v>
          </cell>
        </row>
      </sheetData>
      <sheetData sheetId="2782">
        <row r="7">
          <cell r="AI7">
            <v>10000</v>
          </cell>
        </row>
      </sheetData>
      <sheetData sheetId="2783">
        <row r="7">
          <cell r="AI7">
            <v>10000</v>
          </cell>
        </row>
      </sheetData>
      <sheetData sheetId="2784">
        <row r="7">
          <cell r="AI7">
            <v>10000</v>
          </cell>
        </row>
      </sheetData>
      <sheetData sheetId="2785">
        <row r="7">
          <cell r="AI7">
            <v>10000</v>
          </cell>
        </row>
      </sheetData>
      <sheetData sheetId="2786">
        <row r="7">
          <cell r="AI7">
            <v>10000</v>
          </cell>
        </row>
      </sheetData>
      <sheetData sheetId="2787">
        <row r="7">
          <cell r="AI7">
            <v>10000</v>
          </cell>
        </row>
      </sheetData>
      <sheetData sheetId="2788">
        <row r="7">
          <cell r="AI7">
            <v>10000</v>
          </cell>
        </row>
      </sheetData>
      <sheetData sheetId="2789">
        <row r="7">
          <cell r="AI7">
            <v>10000</v>
          </cell>
        </row>
      </sheetData>
      <sheetData sheetId="2790">
        <row r="7">
          <cell r="AI7">
            <v>10000</v>
          </cell>
        </row>
      </sheetData>
      <sheetData sheetId="2791">
        <row r="7">
          <cell r="AI7">
            <v>10000</v>
          </cell>
        </row>
      </sheetData>
      <sheetData sheetId="2792">
        <row r="7">
          <cell r="AI7">
            <v>10000</v>
          </cell>
        </row>
      </sheetData>
      <sheetData sheetId="2793">
        <row r="7">
          <cell r="AI7">
            <v>10000</v>
          </cell>
        </row>
      </sheetData>
      <sheetData sheetId="2794">
        <row r="7">
          <cell r="AH7" t="str">
            <v>SP1</v>
          </cell>
        </row>
      </sheetData>
      <sheetData sheetId="2795">
        <row r="7">
          <cell r="AH7" t="str">
            <v>SP1</v>
          </cell>
        </row>
      </sheetData>
      <sheetData sheetId="2796">
        <row r="7">
          <cell r="AH7" t="str">
            <v>SP1</v>
          </cell>
        </row>
      </sheetData>
      <sheetData sheetId="2797">
        <row r="7">
          <cell r="AI7">
            <v>10000</v>
          </cell>
        </row>
      </sheetData>
      <sheetData sheetId="2798">
        <row r="7">
          <cell r="AI7">
            <v>10000</v>
          </cell>
        </row>
      </sheetData>
      <sheetData sheetId="2799">
        <row r="7">
          <cell r="AI7">
            <v>10000</v>
          </cell>
        </row>
      </sheetData>
      <sheetData sheetId="2800">
        <row r="7">
          <cell r="AI7">
            <v>10000</v>
          </cell>
        </row>
      </sheetData>
      <sheetData sheetId="2801">
        <row r="7">
          <cell r="AI7">
            <v>10000</v>
          </cell>
        </row>
      </sheetData>
      <sheetData sheetId="2802">
        <row r="7">
          <cell r="AI7">
            <v>10000</v>
          </cell>
        </row>
      </sheetData>
      <sheetData sheetId="2803">
        <row r="7">
          <cell r="AI7">
            <v>10000</v>
          </cell>
        </row>
      </sheetData>
      <sheetData sheetId="2804">
        <row r="7">
          <cell r="AI7">
            <v>10000</v>
          </cell>
        </row>
      </sheetData>
      <sheetData sheetId="2805">
        <row r="7">
          <cell r="AI7">
            <v>10000</v>
          </cell>
        </row>
      </sheetData>
      <sheetData sheetId="2806">
        <row r="7">
          <cell r="AI7">
            <v>10000</v>
          </cell>
        </row>
      </sheetData>
      <sheetData sheetId="2807">
        <row r="7">
          <cell r="AI7">
            <v>10000</v>
          </cell>
        </row>
      </sheetData>
      <sheetData sheetId="2808">
        <row r="7">
          <cell r="AI7">
            <v>10000</v>
          </cell>
        </row>
      </sheetData>
      <sheetData sheetId="2809">
        <row r="7">
          <cell r="AI7">
            <v>10000</v>
          </cell>
        </row>
      </sheetData>
      <sheetData sheetId="2810">
        <row r="7">
          <cell r="AI7">
            <v>10000</v>
          </cell>
        </row>
      </sheetData>
      <sheetData sheetId="2811">
        <row r="7">
          <cell r="AI7">
            <v>10000</v>
          </cell>
        </row>
      </sheetData>
      <sheetData sheetId="2812">
        <row r="7">
          <cell r="AI7">
            <v>10000</v>
          </cell>
        </row>
      </sheetData>
      <sheetData sheetId="2813">
        <row r="7">
          <cell r="AI7">
            <v>10000</v>
          </cell>
        </row>
      </sheetData>
      <sheetData sheetId="2814">
        <row r="7">
          <cell r="AI7">
            <v>10000</v>
          </cell>
        </row>
      </sheetData>
      <sheetData sheetId="2815">
        <row r="7">
          <cell r="AI7">
            <v>10000</v>
          </cell>
        </row>
      </sheetData>
      <sheetData sheetId="2816">
        <row r="7">
          <cell r="AI7">
            <v>10000</v>
          </cell>
        </row>
      </sheetData>
      <sheetData sheetId="2817">
        <row r="7">
          <cell r="AI7">
            <v>10000</v>
          </cell>
        </row>
      </sheetData>
      <sheetData sheetId="2818">
        <row r="7">
          <cell r="AI7">
            <v>10000</v>
          </cell>
        </row>
      </sheetData>
      <sheetData sheetId="2819">
        <row r="7">
          <cell r="AI7">
            <v>10000</v>
          </cell>
        </row>
      </sheetData>
      <sheetData sheetId="2820">
        <row r="7">
          <cell r="AI7">
            <v>10000</v>
          </cell>
        </row>
      </sheetData>
      <sheetData sheetId="2821">
        <row r="7">
          <cell r="AI7">
            <v>10000</v>
          </cell>
        </row>
      </sheetData>
      <sheetData sheetId="2822"/>
      <sheetData sheetId="2823">
        <row r="7">
          <cell r="AI7">
            <v>10000</v>
          </cell>
        </row>
      </sheetData>
      <sheetData sheetId="2824">
        <row r="7">
          <cell r="AI7">
            <v>10000</v>
          </cell>
        </row>
      </sheetData>
      <sheetData sheetId="2825">
        <row r="7">
          <cell r="AI7">
            <v>10000</v>
          </cell>
        </row>
      </sheetData>
      <sheetData sheetId="2826">
        <row r="7">
          <cell r="AI7">
            <v>10000</v>
          </cell>
        </row>
      </sheetData>
      <sheetData sheetId="2827"/>
      <sheetData sheetId="2828"/>
      <sheetData sheetId="2829"/>
      <sheetData sheetId="2830"/>
      <sheetData sheetId="2831"/>
      <sheetData sheetId="2832"/>
      <sheetData sheetId="2833"/>
      <sheetData sheetId="2834"/>
      <sheetData sheetId="2835"/>
      <sheetData sheetId="2836"/>
      <sheetData sheetId="2837">
        <row r="7">
          <cell r="AI7">
            <v>10000</v>
          </cell>
        </row>
      </sheetData>
      <sheetData sheetId="2838">
        <row r="7">
          <cell r="AI7">
            <v>10000</v>
          </cell>
        </row>
      </sheetData>
      <sheetData sheetId="2839">
        <row r="7">
          <cell r="AI7">
            <v>10000</v>
          </cell>
        </row>
      </sheetData>
      <sheetData sheetId="2840"/>
      <sheetData sheetId="2841">
        <row r="7">
          <cell r="AI7">
            <v>10000</v>
          </cell>
        </row>
      </sheetData>
      <sheetData sheetId="2842"/>
      <sheetData sheetId="2843">
        <row r="7">
          <cell r="AI7">
            <v>10000</v>
          </cell>
        </row>
      </sheetData>
      <sheetData sheetId="2844">
        <row r="7">
          <cell r="AI7">
            <v>10000</v>
          </cell>
        </row>
      </sheetData>
      <sheetData sheetId="2845">
        <row r="7">
          <cell r="AI7">
            <v>10000</v>
          </cell>
        </row>
      </sheetData>
      <sheetData sheetId="2846"/>
      <sheetData sheetId="2847">
        <row r="7">
          <cell r="AI7">
            <v>10000</v>
          </cell>
        </row>
      </sheetData>
      <sheetData sheetId="2848">
        <row r="7">
          <cell r="AI7">
            <v>10000</v>
          </cell>
        </row>
      </sheetData>
      <sheetData sheetId="2849">
        <row r="7">
          <cell r="AI7">
            <v>10000</v>
          </cell>
        </row>
      </sheetData>
      <sheetData sheetId="2850">
        <row r="7">
          <cell r="AI7">
            <v>10000</v>
          </cell>
        </row>
      </sheetData>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row r="7">
          <cell r="AI7">
            <v>10000</v>
          </cell>
        </row>
      </sheetData>
      <sheetData sheetId="2935">
        <row r="7">
          <cell r="AI7">
            <v>10000</v>
          </cell>
        </row>
      </sheetData>
      <sheetData sheetId="2936">
        <row r="7">
          <cell r="AI7">
            <v>10000</v>
          </cell>
        </row>
      </sheetData>
      <sheetData sheetId="2937">
        <row r="7">
          <cell r="AI7">
            <v>10000</v>
          </cell>
        </row>
      </sheetData>
      <sheetData sheetId="2938">
        <row r="7">
          <cell r="AI7">
            <v>10000</v>
          </cell>
        </row>
      </sheetData>
      <sheetData sheetId="2939">
        <row r="7">
          <cell r="AI7">
            <v>10000</v>
          </cell>
        </row>
      </sheetData>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row r="7">
          <cell r="AI7">
            <v>10000</v>
          </cell>
        </row>
      </sheetData>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row r="7">
          <cell r="AI7">
            <v>10000</v>
          </cell>
        </row>
      </sheetData>
      <sheetData sheetId="2989">
        <row r="7">
          <cell r="AI7">
            <v>10000</v>
          </cell>
        </row>
      </sheetData>
      <sheetData sheetId="2990">
        <row r="7">
          <cell r="AI7">
            <v>10000</v>
          </cell>
        </row>
      </sheetData>
      <sheetData sheetId="2991">
        <row r="7">
          <cell r="AI7">
            <v>10000</v>
          </cell>
        </row>
      </sheetData>
      <sheetData sheetId="2992"/>
      <sheetData sheetId="2993">
        <row r="7">
          <cell r="AI7">
            <v>10000</v>
          </cell>
        </row>
      </sheetData>
      <sheetData sheetId="2994"/>
      <sheetData sheetId="2995">
        <row r="7">
          <cell r="AI7">
            <v>10000</v>
          </cell>
        </row>
      </sheetData>
      <sheetData sheetId="2996"/>
      <sheetData sheetId="2997"/>
      <sheetData sheetId="2998"/>
      <sheetData sheetId="2999"/>
      <sheetData sheetId="3000"/>
      <sheetData sheetId="3001"/>
      <sheetData sheetId="3002"/>
      <sheetData sheetId="3003"/>
      <sheetData sheetId="3004">
        <row r="7">
          <cell r="AI7">
            <v>10000</v>
          </cell>
        </row>
      </sheetData>
      <sheetData sheetId="3005"/>
      <sheetData sheetId="3006"/>
      <sheetData sheetId="3007"/>
      <sheetData sheetId="3008"/>
      <sheetData sheetId="3009"/>
      <sheetData sheetId="3010"/>
      <sheetData sheetId="3011"/>
      <sheetData sheetId="3012"/>
      <sheetData sheetId="3013"/>
      <sheetData sheetId="3014"/>
      <sheetData sheetId="3015">
        <row r="7">
          <cell r="AI7">
            <v>10000</v>
          </cell>
        </row>
      </sheetData>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sheetData sheetId="3050" refreshError="1"/>
      <sheetData sheetId="3051" refreshError="1"/>
      <sheetData sheetId="3052" refreshError="1"/>
      <sheetData sheetId="3053" refreshError="1"/>
      <sheetData sheetId="3054">
        <row r="7">
          <cell r="AI7">
            <v>10000</v>
          </cell>
        </row>
      </sheetData>
      <sheetData sheetId="3055">
        <row r="7">
          <cell r="AI7">
            <v>10000</v>
          </cell>
        </row>
      </sheetData>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ow r="7">
          <cell r="AI7">
            <v>10000</v>
          </cell>
        </row>
      </sheetData>
      <sheetData sheetId="3082">
        <row r="7">
          <cell r="AI7">
            <v>10000</v>
          </cell>
        </row>
      </sheetData>
      <sheetData sheetId="3083">
        <row r="7">
          <cell r="AI7">
            <v>10000</v>
          </cell>
        </row>
      </sheetData>
      <sheetData sheetId="3084">
        <row r="7">
          <cell r="AI7">
            <v>10000</v>
          </cell>
        </row>
      </sheetData>
      <sheetData sheetId="3085">
        <row r="7">
          <cell r="AI7">
            <v>10000</v>
          </cell>
        </row>
      </sheetData>
      <sheetData sheetId="3086">
        <row r="7">
          <cell r="AI7">
            <v>10000</v>
          </cell>
        </row>
      </sheetData>
      <sheetData sheetId="3087">
        <row r="7">
          <cell r="AI7">
            <v>10000</v>
          </cell>
        </row>
      </sheetData>
      <sheetData sheetId="3088">
        <row r="7">
          <cell r="AI7">
            <v>10000</v>
          </cell>
        </row>
      </sheetData>
      <sheetData sheetId="3089">
        <row r="7">
          <cell r="AI7">
            <v>10000</v>
          </cell>
        </row>
      </sheetData>
      <sheetData sheetId="3090">
        <row r="7">
          <cell r="AI7">
            <v>10000</v>
          </cell>
        </row>
      </sheetData>
      <sheetData sheetId="3091">
        <row r="7">
          <cell r="AI7">
            <v>10000</v>
          </cell>
        </row>
      </sheetData>
      <sheetData sheetId="3092"/>
      <sheetData sheetId="3093"/>
      <sheetData sheetId="3094"/>
      <sheetData sheetId="3095"/>
      <sheetData sheetId="3096" refreshError="1"/>
      <sheetData sheetId="3097" refreshError="1"/>
      <sheetData sheetId="3098" refreshError="1"/>
      <sheetData sheetId="3099" refreshError="1"/>
      <sheetData sheetId="3100"/>
      <sheetData sheetId="3101" refreshError="1"/>
      <sheetData sheetId="3102" refreshError="1"/>
      <sheetData sheetId="3103"/>
      <sheetData sheetId="3104"/>
      <sheetData sheetId="3105" refreshError="1"/>
      <sheetData sheetId="3106" refreshError="1"/>
      <sheetData sheetId="3107"/>
      <sheetData sheetId="3108" refreshError="1"/>
      <sheetData sheetId="3109" refreshError="1"/>
      <sheetData sheetId="3110" refreshError="1"/>
      <sheetData sheetId="3111" refreshError="1"/>
      <sheetData sheetId="3112" refreshError="1"/>
      <sheetData sheetId="3113" refreshError="1"/>
      <sheetData sheetId="3114" refreshError="1"/>
      <sheetData sheetId="3115"/>
      <sheetData sheetId="3116"/>
      <sheetData sheetId="3117"/>
      <sheetData sheetId="3118" refreshError="1"/>
      <sheetData sheetId="3119" refreshError="1"/>
      <sheetData sheetId="3120"/>
      <sheetData sheetId="3121" refreshError="1"/>
      <sheetData sheetId="3122" refreshError="1"/>
      <sheetData sheetId="3123" refreshError="1"/>
      <sheetData sheetId="3124" refreshError="1"/>
      <sheetData sheetId="3125" refreshError="1"/>
      <sheetData sheetId="3126" refreshError="1"/>
      <sheetData sheetId="3127">
        <row r="7">
          <cell r="AI7">
            <v>10000</v>
          </cell>
        </row>
      </sheetData>
      <sheetData sheetId="3128">
        <row r="7">
          <cell r="AI7">
            <v>10000</v>
          </cell>
        </row>
      </sheetData>
      <sheetData sheetId="3129" refreshError="1"/>
      <sheetData sheetId="3130" refreshError="1"/>
      <sheetData sheetId="3131">
        <row r="7">
          <cell r="AI7">
            <v>10000</v>
          </cell>
        </row>
      </sheetData>
      <sheetData sheetId="3132">
        <row r="7">
          <cell r="AI7">
            <v>10000</v>
          </cell>
        </row>
      </sheetData>
      <sheetData sheetId="3133">
        <row r="7">
          <cell r="AI7">
            <v>10000</v>
          </cell>
        </row>
      </sheetData>
      <sheetData sheetId="3134">
        <row r="7">
          <cell r="AI7">
            <v>10000</v>
          </cell>
        </row>
      </sheetData>
      <sheetData sheetId="3135">
        <row r="7">
          <cell r="AI7">
            <v>10000</v>
          </cell>
        </row>
      </sheetData>
      <sheetData sheetId="3136">
        <row r="7">
          <cell r="AI7">
            <v>10000</v>
          </cell>
        </row>
      </sheetData>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ow r="7">
          <cell r="AI7">
            <v>10000</v>
          </cell>
        </row>
      </sheetData>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ow r="7">
          <cell r="AI7">
            <v>10000</v>
          </cell>
        </row>
      </sheetData>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ow r="7">
          <cell r="AI7">
            <v>10000</v>
          </cell>
        </row>
      </sheetData>
      <sheetData sheetId="3217" refreshError="1"/>
      <sheetData sheetId="3218" refreshError="1"/>
      <sheetData sheetId="3219" refreshError="1"/>
      <sheetData sheetId="3220">
        <row r="7">
          <cell r="AI7">
            <v>10000</v>
          </cell>
        </row>
      </sheetData>
      <sheetData sheetId="3221" refreshError="1"/>
      <sheetData sheetId="3222" refreshError="1"/>
      <sheetData sheetId="3223" refreshError="1"/>
      <sheetData sheetId="3224" refreshError="1"/>
      <sheetData sheetId="3225">
        <row r="7">
          <cell r="AI7">
            <v>10000</v>
          </cell>
        </row>
      </sheetData>
      <sheetData sheetId="3226" refreshError="1"/>
      <sheetData sheetId="3227" refreshError="1"/>
      <sheetData sheetId="3228">
        <row r="7">
          <cell r="AI7">
            <v>10000</v>
          </cell>
        </row>
      </sheetData>
      <sheetData sheetId="3229">
        <row r="7">
          <cell r="AI7">
            <v>10000</v>
          </cell>
        </row>
      </sheetData>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ow r="7">
          <cell r="AI7">
            <v>10000</v>
          </cell>
        </row>
      </sheetData>
      <sheetData sheetId="3290">
        <row r="7">
          <cell r="AI7">
            <v>10000</v>
          </cell>
        </row>
      </sheetData>
      <sheetData sheetId="3291">
        <row r="7">
          <cell r="AI7">
            <v>10000</v>
          </cell>
        </row>
      </sheetData>
      <sheetData sheetId="3292">
        <row r="7">
          <cell r="AI7">
            <v>10000</v>
          </cell>
        </row>
      </sheetData>
      <sheetData sheetId="3293">
        <row r="7">
          <cell r="AI7">
            <v>10000</v>
          </cell>
        </row>
      </sheetData>
      <sheetData sheetId="3294">
        <row r="7">
          <cell r="AI7">
            <v>10000</v>
          </cell>
        </row>
      </sheetData>
      <sheetData sheetId="3295">
        <row r="7">
          <cell r="AI7">
            <v>10000</v>
          </cell>
        </row>
      </sheetData>
      <sheetData sheetId="3296">
        <row r="7">
          <cell r="AI7">
            <v>10000</v>
          </cell>
        </row>
      </sheetData>
      <sheetData sheetId="3297">
        <row r="7">
          <cell r="AI7">
            <v>10000</v>
          </cell>
        </row>
      </sheetData>
      <sheetData sheetId="3298">
        <row r="7">
          <cell r="AI7">
            <v>10000</v>
          </cell>
        </row>
      </sheetData>
      <sheetData sheetId="3299">
        <row r="7">
          <cell r="AI7">
            <v>10000</v>
          </cell>
        </row>
      </sheetData>
      <sheetData sheetId="3300">
        <row r="7">
          <cell r="AI7">
            <v>10000</v>
          </cell>
        </row>
      </sheetData>
      <sheetData sheetId="3301">
        <row r="7">
          <cell r="AI7">
            <v>10000</v>
          </cell>
        </row>
      </sheetData>
      <sheetData sheetId="3302">
        <row r="7">
          <cell r="AI7">
            <v>10000</v>
          </cell>
        </row>
      </sheetData>
      <sheetData sheetId="3303">
        <row r="7">
          <cell r="AI7">
            <v>10000</v>
          </cell>
        </row>
      </sheetData>
      <sheetData sheetId="3304">
        <row r="7">
          <cell r="AI7">
            <v>10000</v>
          </cell>
        </row>
      </sheetData>
      <sheetData sheetId="3305">
        <row r="7">
          <cell r="AI7">
            <v>10000</v>
          </cell>
        </row>
      </sheetData>
      <sheetData sheetId="3306">
        <row r="7">
          <cell r="AI7">
            <v>10000</v>
          </cell>
        </row>
      </sheetData>
      <sheetData sheetId="3307">
        <row r="7">
          <cell r="AI7">
            <v>10000</v>
          </cell>
        </row>
      </sheetData>
      <sheetData sheetId="3308">
        <row r="7">
          <cell r="AI7">
            <v>10000</v>
          </cell>
        </row>
      </sheetData>
      <sheetData sheetId="3309">
        <row r="7">
          <cell r="AI7">
            <v>10000</v>
          </cell>
        </row>
      </sheetData>
      <sheetData sheetId="3310">
        <row r="7">
          <cell r="AI7">
            <v>10000</v>
          </cell>
        </row>
      </sheetData>
      <sheetData sheetId="3311">
        <row r="7">
          <cell r="AI7">
            <v>10000</v>
          </cell>
        </row>
      </sheetData>
      <sheetData sheetId="3312">
        <row r="7">
          <cell r="AI7">
            <v>10000</v>
          </cell>
        </row>
      </sheetData>
      <sheetData sheetId="3313">
        <row r="7">
          <cell r="AI7">
            <v>10000</v>
          </cell>
        </row>
      </sheetData>
      <sheetData sheetId="3314">
        <row r="7">
          <cell r="AI7">
            <v>10000</v>
          </cell>
        </row>
      </sheetData>
      <sheetData sheetId="3315">
        <row r="7">
          <cell r="AI7">
            <v>10000</v>
          </cell>
        </row>
      </sheetData>
      <sheetData sheetId="3316">
        <row r="7">
          <cell r="AI7">
            <v>10000</v>
          </cell>
        </row>
      </sheetData>
      <sheetData sheetId="3317">
        <row r="7">
          <cell r="AI7">
            <v>10000</v>
          </cell>
        </row>
      </sheetData>
      <sheetData sheetId="3318">
        <row r="7">
          <cell r="AI7">
            <v>10000</v>
          </cell>
        </row>
      </sheetData>
      <sheetData sheetId="3319">
        <row r="7">
          <cell r="AI7">
            <v>10000</v>
          </cell>
        </row>
      </sheetData>
      <sheetData sheetId="3320">
        <row r="7">
          <cell r="AI7">
            <v>10000</v>
          </cell>
        </row>
      </sheetData>
      <sheetData sheetId="3321">
        <row r="7">
          <cell r="AI7">
            <v>10000</v>
          </cell>
        </row>
      </sheetData>
      <sheetData sheetId="3322">
        <row r="7">
          <cell r="AI7">
            <v>10000</v>
          </cell>
        </row>
      </sheetData>
      <sheetData sheetId="3323">
        <row r="7">
          <cell r="AI7">
            <v>10000</v>
          </cell>
        </row>
      </sheetData>
      <sheetData sheetId="3324">
        <row r="7">
          <cell r="AI7">
            <v>10000</v>
          </cell>
        </row>
      </sheetData>
      <sheetData sheetId="3325">
        <row r="7">
          <cell r="AI7">
            <v>10000</v>
          </cell>
        </row>
      </sheetData>
      <sheetData sheetId="3326">
        <row r="7">
          <cell r="AI7">
            <v>10000</v>
          </cell>
        </row>
      </sheetData>
      <sheetData sheetId="3327">
        <row r="7">
          <cell r="AI7">
            <v>10000</v>
          </cell>
        </row>
      </sheetData>
      <sheetData sheetId="3328">
        <row r="7">
          <cell r="AI7">
            <v>10000</v>
          </cell>
        </row>
      </sheetData>
      <sheetData sheetId="3329">
        <row r="7">
          <cell r="AI7">
            <v>10000</v>
          </cell>
        </row>
      </sheetData>
      <sheetData sheetId="3330">
        <row r="7">
          <cell r="AI7">
            <v>10000</v>
          </cell>
        </row>
      </sheetData>
      <sheetData sheetId="3331">
        <row r="7">
          <cell r="AI7">
            <v>10000</v>
          </cell>
        </row>
      </sheetData>
      <sheetData sheetId="3332">
        <row r="7">
          <cell r="AI7">
            <v>10000</v>
          </cell>
        </row>
      </sheetData>
      <sheetData sheetId="3333">
        <row r="7">
          <cell r="AI7">
            <v>10000</v>
          </cell>
        </row>
      </sheetData>
      <sheetData sheetId="3334">
        <row r="7">
          <cell r="AI7">
            <v>10000</v>
          </cell>
        </row>
      </sheetData>
      <sheetData sheetId="3335">
        <row r="7">
          <cell r="AI7">
            <v>10000</v>
          </cell>
        </row>
      </sheetData>
      <sheetData sheetId="3336">
        <row r="7">
          <cell r="AI7">
            <v>10000</v>
          </cell>
        </row>
      </sheetData>
      <sheetData sheetId="3337">
        <row r="7">
          <cell r="AI7">
            <v>10000</v>
          </cell>
        </row>
      </sheetData>
      <sheetData sheetId="3338">
        <row r="7">
          <cell r="AI7">
            <v>10000</v>
          </cell>
        </row>
      </sheetData>
      <sheetData sheetId="3339">
        <row r="7">
          <cell r="AI7">
            <v>10000</v>
          </cell>
        </row>
      </sheetData>
      <sheetData sheetId="3340">
        <row r="7">
          <cell r="AI7">
            <v>10000</v>
          </cell>
        </row>
      </sheetData>
      <sheetData sheetId="3341">
        <row r="7">
          <cell r="AI7">
            <v>10000</v>
          </cell>
        </row>
      </sheetData>
      <sheetData sheetId="3342">
        <row r="7">
          <cell r="AI7">
            <v>10000</v>
          </cell>
        </row>
      </sheetData>
      <sheetData sheetId="3343">
        <row r="7">
          <cell r="AI7">
            <v>10000</v>
          </cell>
        </row>
      </sheetData>
      <sheetData sheetId="3344">
        <row r="7">
          <cell r="AI7">
            <v>10000</v>
          </cell>
        </row>
      </sheetData>
      <sheetData sheetId="3345">
        <row r="7">
          <cell r="AI7">
            <v>10000</v>
          </cell>
        </row>
      </sheetData>
      <sheetData sheetId="3346">
        <row r="7">
          <cell r="AI7">
            <v>10000</v>
          </cell>
        </row>
      </sheetData>
      <sheetData sheetId="3347">
        <row r="7">
          <cell r="AI7">
            <v>10000</v>
          </cell>
        </row>
      </sheetData>
      <sheetData sheetId="3348">
        <row r="7">
          <cell r="AI7">
            <v>10000</v>
          </cell>
        </row>
      </sheetData>
      <sheetData sheetId="3349">
        <row r="7">
          <cell r="AI7">
            <v>10000</v>
          </cell>
        </row>
      </sheetData>
      <sheetData sheetId="3350">
        <row r="7">
          <cell r="AI7">
            <v>10000</v>
          </cell>
        </row>
      </sheetData>
      <sheetData sheetId="3351">
        <row r="7">
          <cell r="AI7">
            <v>10000</v>
          </cell>
        </row>
      </sheetData>
      <sheetData sheetId="3352">
        <row r="7">
          <cell r="AI7">
            <v>10000</v>
          </cell>
        </row>
      </sheetData>
      <sheetData sheetId="3353">
        <row r="7">
          <cell r="AI7">
            <v>10000</v>
          </cell>
        </row>
      </sheetData>
      <sheetData sheetId="3354">
        <row r="7">
          <cell r="AI7">
            <v>10000</v>
          </cell>
        </row>
      </sheetData>
      <sheetData sheetId="3355">
        <row r="7">
          <cell r="AI7">
            <v>10000</v>
          </cell>
        </row>
      </sheetData>
      <sheetData sheetId="3356">
        <row r="7">
          <cell r="AI7">
            <v>10000</v>
          </cell>
        </row>
      </sheetData>
      <sheetData sheetId="3357">
        <row r="7">
          <cell r="AI7">
            <v>10000</v>
          </cell>
        </row>
      </sheetData>
      <sheetData sheetId="3358">
        <row r="7">
          <cell r="AI7">
            <v>10000</v>
          </cell>
        </row>
      </sheetData>
      <sheetData sheetId="3359">
        <row r="7">
          <cell r="AI7">
            <v>10000</v>
          </cell>
        </row>
      </sheetData>
      <sheetData sheetId="3360">
        <row r="7">
          <cell r="AI7">
            <v>10000</v>
          </cell>
        </row>
      </sheetData>
      <sheetData sheetId="3361">
        <row r="7">
          <cell r="AI7">
            <v>10000</v>
          </cell>
        </row>
      </sheetData>
      <sheetData sheetId="3362">
        <row r="7">
          <cell r="AI7">
            <v>10000</v>
          </cell>
        </row>
      </sheetData>
      <sheetData sheetId="3363">
        <row r="7">
          <cell r="AI7">
            <v>10000</v>
          </cell>
        </row>
      </sheetData>
      <sheetData sheetId="3364">
        <row r="7">
          <cell r="AI7">
            <v>10000</v>
          </cell>
        </row>
      </sheetData>
      <sheetData sheetId="3365">
        <row r="7">
          <cell r="AI7">
            <v>10000</v>
          </cell>
        </row>
      </sheetData>
      <sheetData sheetId="3366">
        <row r="7">
          <cell r="AI7">
            <v>10000</v>
          </cell>
        </row>
      </sheetData>
      <sheetData sheetId="3367">
        <row r="7">
          <cell r="AI7">
            <v>10000</v>
          </cell>
        </row>
      </sheetData>
      <sheetData sheetId="3368">
        <row r="7">
          <cell r="AI7">
            <v>10000</v>
          </cell>
        </row>
      </sheetData>
      <sheetData sheetId="3369">
        <row r="7">
          <cell r="AI7">
            <v>10000</v>
          </cell>
        </row>
      </sheetData>
      <sheetData sheetId="3370">
        <row r="7">
          <cell r="AI7">
            <v>10000</v>
          </cell>
        </row>
      </sheetData>
      <sheetData sheetId="3371">
        <row r="7">
          <cell r="AI7">
            <v>10000</v>
          </cell>
        </row>
      </sheetData>
      <sheetData sheetId="3372">
        <row r="7">
          <cell r="AI7">
            <v>10000</v>
          </cell>
        </row>
      </sheetData>
      <sheetData sheetId="3373">
        <row r="7">
          <cell r="AI7">
            <v>10000</v>
          </cell>
        </row>
      </sheetData>
      <sheetData sheetId="3374">
        <row r="7">
          <cell r="AI7">
            <v>10000</v>
          </cell>
        </row>
      </sheetData>
      <sheetData sheetId="3375">
        <row r="7">
          <cell r="AI7">
            <v>10000</v>
          </cell>
        </row>
      </sheetData>
      <sheetData sheetId="3376">
        <row r="7">
          <cell r="AI7">
            <v>10000</v>
          </cell>
        </row>
      </sheetData>
      <sheetData sheetId="3377">
        <row r="7">
          <cell r="AI7">
            <v>10000</v>
          </cell>
        </row>
      </sheetData>
      <sheetData sheetId="3378">
        <row r="7">
          <cell r="AI7">
            <v>10000</v>
          </cell>
        </row>
      </sheetData>
      <sheetData sheetId="3379">
        <row r="7">
          <cell r="AI7">
            <v>10000</v>
          </cell>
        </row>
      </sheetData>
      <sheetData sheetId="3380">
        <row r="7">
          <cell r="AI7">
            <v>10000</v>
          </cell>
        </row>
      </sheetData>
      <sheetData sheetId="3381">
        <row r="7">
          <cell r="AI7">
            <v>10000</v>
          </cell>
        </row>
      </sheetData>
      <sheetData sheetId="3382">
        <row r="7">
          <cell r="AI7">
            <v>10000</v>
          </cell>
        </row>
      </sheetData>
      <sheetData sheetId="3383">
        <row r="7">
          <cell r="AI7">
            <v>10000</v>
          </cell>
        </row>
      </sheetData>
      <sheetData sheetId="3384">
        <row r="7">
          <cell r="AI7">
            <v>10000</v>
          </cell>
        </row>
      </sheetData>
      <sheetData sheetId="3385">
        <row r="7">
          <cell r="AI7">
            <v>10000</v>
          </cell>
        </row>
      </sheetData>
      <sheetData sheetId="3386">
        <row r="7">
          <cell r="AI7">
            <v>10000</v>
          </cell>
        </row>
      </sheetData>
      <sheetData sheetId="3387">
        <row r="7">
          <cell r="AI7">
            <v>10000</v>
          </cell>
        </row>
      </sheetData>
      <sheetData sheetId="3388">
        <row r="7">
          <cell r="AI7">
            <v>10000</v>
          </cell>
        </row>
      </sheetData>
      <sheetData sheetId="3389">
        <row r="7">
          <cell r="AI7">
            <v>10000</v>
          </cell>
        </row>
      </sheetData>
      <sheetData sheetId="3390">
        <row r="7">
          <cell r="AI7">
            <v>10000</v>
          </cell>
        </row>
      </sheetData>
      <sheetData sheetId="3391">
        <row r="7">
          <cell r="AI7">
            <v>10000</v>
          </cell>
        </row>
      </sheetData>
      <sheetData sheetId="3392">
        <row r="7">
          <cell r="AI7">
            <v>10000</v>
          </cell>
        </row>
      </sheetData>
      <sheetData sheetId="3393">
        <row r="7">
          <cell r="AI7">
            <v>10000</v>
          </cell>
        </row>
      </sheetData>
      <sheetData sheetId="3394">
        <row r="7">
          <cell r="AI7">
            <v>10000</v>
          </cell>
        </row>
      </sheetData>
      <sheetData sheetId="3395">
        <row r="7">
          <cell r="AI7">
            <v>10000</v>
          </cell>
        </row>
      </sheetData>
      <sheetData sheetId="3396">
        <row r="7">
          <cell r="AI7">
            <v>10000</v>
          </cell>
        </row>
      </sheetData>
      <sheetData sheetId="3397">
        <row r="7">
          <cell r="AI7">
            <v>10000</v>
          </cell>
        </row>
      </sheetData>
      <sheetData sheetId="3398">
        <row r="7">
          <cell r="AI7">
            <v>10000</v>
          </cell>
        </row>
      </sheetData>
      <sheetData sheetId="3399">
        <row r="7">
          <cell r="AI7">
            <v>10000</v>
          </cell>
        </row>
      </sheetData>
      <sheetData sheetId="3400">
        <row r="7">
          <cell r="AI7">
            <v>10000</v>
          </cell>
        </row>
      </sheetData>
      <sheetData sheetId="3401">
        <row r="7">
          <cell r="AI7">
            <v>10000</v>
          </cell>
        </row>
      </sheetData>
      <sheetData sheetId="3402">
        <row r="7">
          <cell r="AI7">
            <v>10000</v>
          </cell>
        </row>
      </sheetData>
      <sheetData sheetId="3403">
        <row r="7">
          <cell r="AI7">
            <v>10000</v>
          </cell>
        </row>
      </sheetData>
      <sheetData sheetId="3404">
        <row r="7">
          <cell r="AI7">
            <v>10000</v>
          </cell>
        </row>
      </sheetData>
      <sheetData sheetId="3405">
        <row r="7">
          <cell r="AI7">
            <v>10000</v>
          </cell>
        </row>
      </sheetData>
      <sheetData sheetId="3406">
        <row r="7">
          <cell r="AI7">
            <v>10000</v>
          </cell>
        </row>
      </sheetData>
      <sheetData sheetId="3407">
        <row r="7">
          <cell r="AI7">
            <v>10000</v>
          </cell>
        </row>
      </sheetData>
      <sheetData sheetId="3408">
        <row r="7">
          <cell r="AI7">
            <v>10000</v>
          </cell>
        </row>
      </sheetData>
      <sheetData sheetId="3409">
        <row r="7">
          <cell r="AI7">
            <v>10000</v>
          </cell>
        </row>
      </sheetData>
      <sheetData sheetId="3410">
        <row r="7">
          <cell r="AI7">
            <v>10000</v>
          </cell>
        </row>
      </sheetData>
      <sheetData sheetId="3411">
        <row r="7">
          <cell r="AI7">
            <v>10000</v>
          </cell>
        </row>
      </sheetData>
      <sheetData sheetId="3412">
        <row r="7">
          <cell r="AI7">
            <v>10000</v>
          </cell>
        </row>
      </sheetData>
      <sheetData sheetId="3413">
        <row r="7">
          <cell r="AI7">
            <v>10000</v>
          </cell>
        </row>
      </sheetData>
      <sheetData sheetId="3414">
        <row r="7">
          <cell r="AI7">
            <v>10000</v>
          </cell>
        </row>
      </sheetData>
      <sheetData sheetId="3415">
        <row r="7">
          <cell r="AI7">
            <v>10000</v>
          </cell>
        </row>
      </sheetData>
      <sheetData sheetId="3416">
        <row r="7">
          <cell r="AI7">
            <v>10000</v>
          </cell>
        </row>
      </sheetData>
      <sheetData sheetId="3417">
        <row r="7">
          <cell r="AI7">
            <v>10000</v>
          </cell>
        </row>
      </sheetData>
      <sheetData sheetId="3418">
        <row r="7">
          <cell r="AI7">
            <v>10000</v>
          </cell>
        </row>
      </sheetData>
      <sheetData sheetId="3419">
        <row r="7">
          <cell r="AI7">
            <v>10000</v>
          </cell>
        </row>
      </sheetData>
      <sheetData sheetId="3420">
        <row r="7">
          <cell r="AI7">
            <v>10000</v>
          </cell>
        </row>
      </sheetData>
      <sheetData sheetId="3421">
        <row r="7">
          <cell r="AI7">
            <v>10000</v>
          </cell>
        </row>
      </sheetData>
      <sheetData sheetId="3422">
        <row r="7">
          <cell r="AI7">
            <v>10000</v>
          </cell>
        </row>
      </sheetData>
      <sheetData sheetId="3423">
        <row r="7">
          <cell r="AI7">
            <v>10000</v>
          </cell>
        </row>
      </sheetData>
      <sheetData sheetId="3424">
        <row r="7">
          <cell r="AI7">
            <v>10000</v>
          </cell>
        </row>
      </sheetData>
      <sheetData sheetId="3425">
        <row r="7">
          <cell r="AI7">
            <v>10000</v>
          </cell>
        </row>
      </sheetData>
      <sheetData sheetId="3426">
        <row r="7">
          <cell r="AI7">
            <v>10000</v>
          </cell>
        </row>
      </sheetData>
      <sheetData sheetId="3427">
        <row r="7">
          <cell r="AI7">
            <v>10000</v>
          </cell>
        </row>
      </sheetData>
      <sheetData sheetId="3428">
        <row r="7">
          <cell r="AI7">
            <v>10000</v>
          </cell>
        </row>
      </sheetData>
      <sheetData sheetId="3429">
        <row r="7">
          <cell r="AI7">
            <v>10000</v>
          </cell>
        </row>
      </sheetData>
      <sheetData sheetId="3430">
        <row r="7">
          <cell r="AI7">
            <v>10000</v>
          </cell>
        </row>
      </sheetData>
      <sheetData sheetId="3431">
        <row r="7">
          <cell r="AI7">
            <v>10000</v>
          </cell>
        </row>
      </sheetData>
      <sheetData sheetId="3432">
        <row r="7">
          <cell r="AI7">
            <v>10000</v>
          </cell>
        </row>
      </sheetData>
      <sheetData sheetId="3433">
        <row r="7">
          <cell r="AI7">
            <v>10000</v>
          </cell>
        </row>
      </sheetData>
      <sheetData sheetId="3434">
        <row r="7">
          <cell r="AI7">
            <v>10000</v>
          </cell>
        </row>
      </sheetData>
      <sheetData sheetId="3435">
        <row r="7">
          <cell r="AI7">
            <v>10000</v>
          </cell>
        </row>
      </sheetData>
      <sheetData sheetId="3436">
        <row r="7">
          <cell r="AI7">
            <v>10000</v>
          </cell>
        </row>
      </sheetData>
      <sheetData sheetId="3437">
        <row r="7">
          <cell r="AI7">
            <v>10000</v>
          </cell>
        </row>
      </sheetData>
      <sheetData sheetId="3438">
        <row r="7">
          <cell r="AI7">
            <v>10000</v>
          </cell>
        </row>
      </sheetData>
      <sheetData sheetId="3439">
        <row r="7">
          <cell r="AI7">
            <v>10000</v>
          </cell>
        </row>
      </sheetData>
      <sheetData sheetId="3440">
        <row r="7">
          <cell r="AI7">
            <v>10000</v>
          </cell>
        </row>
      </sheetData>
      <sheetData sheetId="3441">
        <row r="7">
          <cell r="AI7">
            <v>10000</v>
          </cell>
        </row>
      </sheetData>
      <sheetData sheetId="3442">
        <row r="7">
          <cell r="AI7">
            <v>10000</v>
          </cell>
        </row>
      </sheetData>
      <sheetData sheetId="3443">
        <row r="7">
          <cell r="AI7">
            <v>10000</v>
          </cell>
        </row>
      </sheetData>
      <sheetData sheetId="3444">
        <row r="7">
          <cell r="AI7">
            <v>10000</v>
          </cell>
        </row>
      </sheetData>
      <sheetData sheetId="3445">
        <row r="7">
          <cell r="AI7">
            <v>10000</v>
          </cell>
        </row>
      </sheetData>
      <sheetData sheetId="3446">
        <row r="7">
          <cell r="AI7">
            <v>10000</v>
          </cell>
        </row>
      </sheetData>
      <sheetData sheetId="3447">
        <row r="7">
          <cell r="AI7">
            <v>10000</v>
          </cell>
        </row>
      </sheetData>
      <sheetData sheetId="3448">
        <row r="7">
          <cell r="AI7">
            <v>10000</v>
          </cell>
        </row>
      </sheetData>
      <sheetData sheetId="3449">
        <row r="7">
          <cell r="AI7">
            <v>10000</v>
          </cell>
        </row>
      </sheetData>
      <sheetData sheetId="3450">
        <row r="7">
          <cell r="AI7">
            <v>10000</v>
          </cell>
        </row>
      </sheetData>
      <sheetData sheetId="3451">
        <row r="7">
          <cell r="AI7">
            <v>10000</v>
          </cell>
        </row>
      </sheetData>
      <sheetData sheetId="3452">
        <row r="7">
          <cell r="AI7">
            <v>10000</v>
          </cell>
        </row>
      </sheetData>
      <sheetData sheetId="3453">
        <row r="7">
          <cell r="AI7">
            <v>10000</v>
          </cell>
        </row>
      </sheetData>
      <sheetData sheetId="3454">
        <row r="7">
          <cell r="AI7">
            <v>10000</v>
          </cell>
        </row>
      </sheetData>
      <sheetData sheetId="3455">
        <row r="7">
          <cell r="AI7">
            <v>10000</v>
          </cell>
        </row>
      </sheetData>
      <sheetData sheetId="3456">
        <row r="7">
          <cell r="AI7">
            <v>10000</v>
          </cell>
        </row>
      </sheetData>
      <sheetData sheetId="3457">
        <row r="7">
          <cell r="AI7">
            <v>10000</v>
          </cell>
        </row>
      </sheetData>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sheetData sheetId="3511" refreshError="1"/>
      <sheetData sheetId="3512"/>
      <sheetData sheetId="3513"/>
      <sheetData sheetId="3514"/>
      <sheetData sheetId="3515"/>
      <sheetData sheetId="3516"/>
      <sheetData sheetId="3517"/>
      <sheetData sheetId="3518"/>
      <sheetData sheetId="3519"/>
      <sheetData sheetId="3520" refreshError="1"/>
      <sheetData sheetId="3521" refreshError="1"/>
      <sheetData sheetId="3522"/>
      <sheetData sheetId="3523" refreshError="1"/>
      <sheetData sheetId="3524" refreshError="1"/>
      <sheetData sheetId="3525" refreshError="1"/>
      <sheetData sheetId="3526"/>
      <sheetData sheetId="3527" refreshError="1"/>
      <sheetData sheetId="3528"/>
      <sheetData sheetId="3529"/>
      <sheetData sheetId="3530"/>
      <sheetData sheetId="3531"/>
      <sheetData sheetId="3532"/>
      <sheetData sheetId="3533" refreshError="1"/>
      <sheetData sheetId="3534" refreshError="1"/>
      <sheetData sheetId="3535" refreshError="1"/>
      <sheetData sheetId="3536" refreshError="1"/>
      <sheetData sheetId="3537"/>
      <sheetData sheetId="3538"/>
      <sheetData sheetId="3539" refreshError="1"/>
      <sheetData sheetId="3540" refreshError="1"/>
      <sheetData sheetId="3541" refreshError="1"/>
      <sheetData sheetId="3542" refreshError="1"/>
      <sheetData sheetId="3543"/>
      <sheetData sheetId="3544" refreshError="1"/>
      <sheetData sheetId="3545" refreshError="1"/>
      <sheetData sheetId="3546" refreshError="1"/>
      <sheetData sheetId="3547" refreshError="1"/>
      <sheetData sheetId="3548" refreshError="1"/>
      <sheetData sheetId="3549"/>
      <sheetData sheetId="3550"/>
      <sheetData sheetId="3551" refreshError="1"/>
      <sheetData sheetId="3552" refreshError="1"/>
      <sheetData sheetId="3553" refreshError="1"/>
      <sheetData sheetId="3554" refreshError="1"/>
      <sheetData sheetId="3555" refreshError="1"/>
      <sheetData sheetId="3556"/>
      <sheetData sheetId="3557">
        <row r="7">
          <cell r="AI7">
            <v>10000</v>
          </cell>
        </row>
      </sheetData>
      <sheetData sheetId="3558"/>
      <sheetData sheetId="3559"/>
      <sheetData sheetId="3560"/>
      <sheetData sheetId="3561"/>
      <sheetData sheetId="3562">
        <row r="7">
          <cell r="AI7">
            <v>10000</v>
          </cell>
        </row>
      </sheetData>
      <sheetData sheetId="3563">
        <row r="7">
          <cell r="AI7">
            <v>10000</v>
          </cell>
        </row>
      </sheetData>
      <sheetData sheetId="3564" refreshError="1"/>
      <sheetData sheetId="3565">
        <row r="7">
          <cell r="AI7">
            <v>10000</v>
          </cell>
        </row>
      </sheetData>
      <sheetData sheetId="3566">
        <row r="7">
          <cell r="AI7">
            <v>10000</v>
          </cell>
        </row>
      </sheetData>
      <sheetData sheetId="3567">
        <row r="7">
          <cell r="AI7">
            <v>10000</v>
          </cell>
        </row>
      </sheetData>
      <sheetData sheetId="3568" refreshError="1"/>
      <sheetData sheetId="3569" refreshError="1"/>
      <sheetData sheetId="3570" refreshError="1"/>
      <sheetData sheetId="3571" refreshError="1"/>
      <sheetData sheetId="3572" refreshError="1"/>
      <sheetData sheetId="3573">
        <row r="7">
          <cell r="AI7">
            <v>10000</v>
          </cell>
        </row>
      </sheetData>
      <sheetData sheetId="3574"/>
      <sheetData sheetId="3575"/>
      <sheetData sheetId="3576" refreshError="1"/>
      <sheetData sheetId="3577" refreshError="1"/>
      <sheetData sheetId="3578">
        <row r="7">
          <cell r="AI7">
            <v>10000</v>
          </cell>
        </row>
      </sheetData>
      <sheetData sheetId="3579">
        <row r="7">
          <cell r="AI7">
            <v>10000</v>
          </cell>
        </row>
      </sheetData>
      <sheetData sheetId="3580" refreshError="1"/>
      <sheetData sheetId="3581" refreshError="1"/>
      <sheetData sheetId="3582" refreshError="1"/>
      <sheetData sheetId="3583">
        <row r="7">
          <cell r="AI7">
            <v>10000</v>
          </cell>
        </row>
      </sheetData>
      <sheetData sheetId="3584">
        <row r="7">
          <cell r="AI7">
            <v>10000</v>
          </cell>
        </row>
      </sheetData>
      <sheetData sheetId="3585">
        <row r="7">
          <cell r="AI7">
            <v>10000</v>
          </cell>
        </row>
      </sheetData>
      <sheetData sheetId="3586">
        <row r="7">
          <cell r="AI7">
            <v>10000</v>
          </cell>
        </row>
      </sheetData>
      <sheetData sheetId="3587">
        <row r="7">
          <cell r="AI7">
            <v>10000</v>
          </cell>
        </row>
      </sheetData>
      <sheetData sheetId="3588">
        <row r="7">
          <cell r="AI7">
            <v>10000</v>
          </cell>
        </row>
      </sheetData>
      <sheetData sheetId="3589">
        <row r="7">
          <cell r="AI7">
            <v>10000</v>
          </cell>
        </row>
      </sheetData>
      <sheetData sheetId="3590">
        <row r="7">
          <cell r="AI7">
            <v>10000</v>
          </cell>
        </row>
      </sheetData>
      <sheetData sheetId="3591">
        <row r="7">
          <cell r="AI7">
            <v>10000</v>
          </cell>
        </row>
      </sheetData>
      <sheetData sheetId="3592">
        <row r="7">
          <cell r="AI7">
            <v>10000</v>
          </cell>
        </row>
      </sheetData>
      <sheetData sheetId="3593">
        <row r="7">
          <cell r="AI7">
            <v>10000</v>
          </cell>
        </row>
      </sheetData>
      <sheetData sheetId="3594">
        <row r="7">
          <cell r="AI7">
            <v>10000</v>
          </cell>
        </row>
      </sheetData>
      <sheetData sheetId="3595">
        <row r="7">
          <cell r="AI7">
            <v>10000</v>
          </cell>
        </row>
      </sheetData>
      <sheetData sheetId="3596">
        <row r="7">
          <cell r="AI7">
            <v>10000</v>
          </cell>
        </row>
      </sheetData>
      <sheetData sheetId="3597">
        <row r="7">
          <cell r="AI7">
            <v>10000</v>
          </cell>
        </row>
      </sheetData>
      <sheetData sheetId="3598">
        <row r="7">
          <cell r="AI7">
            <v>10000</v>
          </cell>
        </row>
      </sheetData>
      <sheetData sheetId="3599">
        <row r="7">
          <cell r="AI7">
            <v>10000</v>
          </cell>
        </row>
      </sheetData>
      <sheetData sheetId="3600">
        <row r="7">
          <cell r="AI7">
            <v>10000</v>
          </cell>
        </row>
      </sheetData>
      <sheetData sheetId="3601">
        <row r="7">
          <cell r="AI7">
            <v>10000</v>
          </cell>
        </row>
      </sheetData>
      <sheetData sheetId="3602">
        <row r="7">
          <cell r="AI7">
            <v>10000</v>
          </cell>
        </row>
      </sheetData>
      <sheetData sheetId="3603">
        <row r="7">
          <cell r="AI7">
            <v>10000</v>
          </cell>
        </row>
      </sheetData>
      <sheetData sheetId="3604">
        <row r="7">
          <cell r="AI7">
            <v>10000</v>
          </cell>
        </row>
      </sheetData>
      <sheetData sheetId="3605">
        <row r="7">
          <cell r="AI7">
            <v>10000</v>
          </cell>
        </row>
      </sheetData>
      <sheetData sheetId="3606">
        <row r="7">
          <cell r="AI7">
            <v>10000</v>
          </cell>
        </row>
      </sheetData>
      <sheetData sheetId="3607">
        <row r="7">
          <cell r="AI7">
            <v>10000</v>
          </cell>
        </row>
      </sheetData>
      <sheetData sheetId="3608">
        <row r="7">
          <cell r="AI7">
            <v>10000</v>
          </cell>
        </row>
      </sheetData>
      <sheetData sheetId="3609">
        <row r="7">
          <cell r="AI7">
            <v>10000</v>
          </cell>
        </row>
      </sheetData>
      <sheetData sheetId="3610">
        <row r="7">
          <cell r="AI7">
            <v>10000</v>
          </cell>
        </row>
      </sheetData>
      <sheetData sheetId="3611">
        <row r="7">
          <cell r="AI7">
            <v>10000</v>
          </cell>
        </row>
      </sheetData>
      <sheetData sheetId="3612">
        <row r="7">
          <cell r="AI7">
            <v>10000</v>
          </cell>
        </row>
      </sheetData>
      <sheetData sheetId="3613">
        <row r="7">
          <cell r="AI7">
            <v>10000</v>
          </cell>
        </row>
      </sheetData>
      <sheetData sheetId="3614">
        <row r="7">
          <cell r="AI7">
            <v>10000</v>
          </cell>
        </row>
      </sheetData>
      <sheetData sheetId="3615">
        <row r="7">
          <cell r="AI7">
            <v>10000</v>
          </cell>
        </row>
      </sheetData>
      <sheetData sheetId="3616">
        <row r="7">
          <cell r="AI7">
            <v>10000</v>
          </cell>
        </row>
      </sheetData>
      <sheetData sheetId="3617">
        <row r="7">
          <cell r="AI7">
            <v>10000</v>
          </cell>
        </row>
      </sheetData>
      <sheetData sheetId="3618">
        <row r="7">
          <cell r="AI7">
            <v>10000</v>
          </cell>
        </row>
      </sheetData>
      <sheetData sheetId="3619">
        <row r="7">
          <cell r="AI7">
            <v>10000</v>
          </cell>
        </row>
      </sheetData>
      <sheetData sheetId="3620">
        <row r="7">
          <cell r="AI7">
            <v>10000</v>
          </cell>
        </row>
      </sheetData>
      <sheetData sheetId="3621">
        <row r="7">
          <cell r="AI7">
            <v>10000</v>
          </cell>
        </row>
      </sheetData>
      <sheetData sheetId="3622">
        <row r="7">
          <cell r="AI7">
            <v>10000</v>
          </cell>
        </row>
      </sheetData>
      <sheetData sheetId="3623">
        <row r="7">
          <cell r="AI7">
            <v>10000</v>
          </cell>
        </row>
      </sheetData>
      <sheetData sheetId="3624">
        <row r="7">
          <cell r="AI7">
            <v>10000</v>
          </cell>
        </row>
      </sheetData>
      <sheetData sheetId="3625">
        <row r="7">
          <cell r="AI7">
            <v>10000</v>
          </cell>
        </row>
      </sheetData>
      <sheetData sheetId="3626">
        <row r="7">
          <cell r="AI7">
            <v>10000</v>
          </cell>
        </row>
      </sheetData>
      <sheetData sheetId="3627">
        <row r="7">
          <cell r="AI7">
            <v>10000</v>
          </cell>
        </row>
      </sheetData>
      <sheetData sheetId="3628">
        <row r="7">
          <cell r="AI7">
            <v>10000</v>
          </cell>
        </row>
      </sheetData>
      <sheetData sheetId="3629">
        <row r="7">
          <cell r="AI7">
            <v>10000</v>
          </cell>
        </row>
      </sheetData>
      <sheetData sheetId="3630">
        <row r="7">
          <cell r="AI7">
            <v>10000</v>
          </cell>
        </row>
      </sheetData>
      <sheetData sheetId="3631">
        <row r="7">
          <cell r="AI7">
            <v>10000</v>
          </cell>
        </row>
      </sheetData>
      <sheetData sheetId="3632">
        <row r="7">
          <cell r="AI7">
            <v>10000</v>
          </cell>
        </row>
      </sheetData>
      <sheetData sheetId="3633">
        <row r="7">
          <cell r="AI7">
            <v>10000</v>
          </cell>
        </row>
      </sheetData>
      <sheetData sheetId="3634">
        <row r="7">
          <cell r="AI7">
            <v>10000</v>
          </cell>
        </row>
      </sheetData>
      <sheetData sheetId="3635">
        <row r="7">
          <cell r="AI7">
            <v>10000</v>
          </cell>
        </row>
      </sheetData>
      <sheetData sheetId="3636">
        <row r="7">
          <cell r="AI7">
            <v>10000</v>
          </cell>
        </row>
      </sheetData>
      <sheetData sheetId="3637">
        <row r="7">
          <cell r="AI7">
            <v>10000</v>
          </cell>
        </row>
      </sheetData>
      <sheetData sheetId="3638">
        <row r="7">
          <cell r="AI7">
            <v>10000</v>
          </cell>
        </row>
      </sheetData>
      <sheetData sheetId="3639">
        <row r="7">
          <cell r="AI7">
            <v>10000</v>
          </cell>
        </row>
      </sheetData>
      <sheetData sheetId="3640">
        <row r="7">
          <cell r="AI7">
            <v>10000</v>
          </cell>
        </row>
      </sheetData>
      <sheetData sheetId="3641">
        <row r="7">
          <cell r="AI7">
            <v>10000</v>
          </cell>
        </row>
      </sheetData>
      <sheetData sheetId="3642">
        <row r="7">
          <cell r="AI7">
            <v>10000</v>
          </cell>
        </row>
      </sheetData>
      <sheetData sheetId="3643">
        <row r="7">
          <cell r="AI7">
            <v>10000</v>
          </cell>
        </row>
      </sheetData>
      <sheetData sheetId="3644">
        <row r="7">
          <cell r="AI7">
            <v>10000</v>
          </cell>
        </row>
      </sheetData>
      <sheetData sheetId="3645">
        <row r="7">
          <cell r="AI7">
            <v>10000</v>
          </cell>
        </row>
      </sheetData>
      <sheetData sheetId="3646">
        <row r="7">
          <cell r="AI7">
            <v>10000</v>
          </cell>
        </row>
      </sheetData>
      <sheetData sheetId="3647">
        <row r="7">
          <cell r="AI7">
            <v>10000</v>
          </cell>
        </row>
      </sheetData>
      <sheetData sheetId="3648">
        <row r="7">
          <cell r="AI7">
            <v>10000</v>
          </cell>
        </row>
      </sheetData>
      <sheetData sheetId="3649">
        <row r="7">
          <cell r="AI7">
            <v>10000</v>
          </cell>
        </row>
      </sheetData>
      <sheetData sheetId="3650">
        <row r="7">
          <cell r="AI7">
            <v>10000</v>
          </cell>
        </row>
      </sheetData>
      <sheetData sheetId="3651">
        <row r="7">
          <cell r="AI7">
            <v>10000</v>
          </cell>
        </row>
      </sheetData>
      <sheetData sheetId="3652">
        <row r="7">
          <cell r="AI7">
            <v>10000</v>
          </cell>
        </row>
      </sheetData>
      <sheetData sheetId="3653">
        <row r="7">
          <cell r="AI7">
            <v>10000</v>
          </cell>
        </row>
      </sheetData>
      <sheetData sheetId="3654">
        <row r="7">
          <cell r="AI7">
            <v>10000</v>
          </cell>
        </row>
      </sheetData>
      <sheetData sheetId="3655">
        <row r="7">
          <cell r="AI7">
            <v>10000</v>
          </cell>
        </row>
      </sheetData>
      <sheetData sheetId="3656">
        <row r="7">
          <cell r="AI7">
            <v>10000</v>
          </cell>
        </row>
      </sheetData>
      <sheetData sheetId="3657">
        <row r="7">
          <cell r="AI7">
            <v>10000</v>
          </cell>
        </row>
      </sheetData>
      <sheetData sheetId="3658">
        <row r="7">
          <cell r="AI7">
            <v>10000</v>
          </cell>
        </row>
      </sheetData>
      <sheetData sheetId="3659">
        <row r="7">
          <cell r="AI7">
            <v>10000</v>
          </cell>
        </row>
      </sheetData>
      <sheetData sheetId="3660">
        <row r="7">
          <cell r="AI7">
            <v>10000</v>
          </cell>
        </row>
      </sheetData>
      <sheetData sheetId="3661">
        <row r="7">
          <cell r="AI7">
            <v>10000</v>
          </cell>
        </row>
      </sheetData>
      <sheetData sheetId="3662">
        <row r="7">
          <cell r="AI7">
            <v>10000</v>
          </cell>
        </row>
      </sheetData>
      <sheetData sheetId="3663">
        <row r="7">
          <cell r="AI7">
            <v>10000</v>
          </cell>
        </row>
      </sheetData>
      <sheetData sheetId="3664">
        <row r="7">
          <cell r="AI7">
            <v>10000</v>
          </cell>
        </row>
      </sheetData>
      <sheetData sheetId="3665">
        <row r="7">
          <cell r="AI7">
            <v>10000</v>
          </cell>
        </row>
      </sheetData>
      <sheetData sheetId="3666">
        <row r="7">
          <cell r="AI7">
            <v>10000</v>
          </cell>
        </row>
      </sheetData>
      <sheetData sheetId="3667">
        <row r="7">
          <cell r="AI7">
            <v>10000</v>
          </cell>
        </row>
      </sheetData>
      <sheetData sheetId="3668">
        <row r="7">
          <cell r="AI7">
            <v>10000</v>
          </cell>
        </row>
      </sheetData>
      <sheetData sheetId="3669">
        <row r="7">
          <cell r="AI7">
            <v>10000</v>
          </cell>
        </row>
      </sheetData>
      <sheetData sheetId="3670">
        <row r="7">
          <cell r="AI7">
            <v>10000</v>
          </cell>
        </row>
      </sheetData>
      <sheetData sheetId="3671">
        <row r="7">
          <cell r="AI7">
            <v>10000</v>
          </cell>
        </row>
      </sheetData>
      <sheetData sheetId="3672">
        <row r="7">
          <cell r="AI7">
            <v>10000</v>
          </cell>
        </row>
      </sheetData>
      <sheetData sheetId="3673">
        <row r="7">
          <cell r="AI7">
            <v>10000</v>
          </cell>
        </row>
      </sheetData>
      <sheetData sheetId="3674">
        <row r="7">
          <cell r="AI7">
            <v>10000</v>
          </cell>
        </row>
      </sheetData>
      <sheetData sheetId="3675">
        <row r="7">
          <cell r="AI7">
            <v>10000</v>
          </cell>
        </row>
      </sheetData>
      <sheetData sheetId="3676">
        <row r="7">
          <cell r="AI7">
            <v>10000</v>
          </cell>
        </row>
      </sheetData>
      <sheetData sheetId="3677">
        <row r="7">
          <cell r="AI7">
            <v>10000</v>
          </cell>
        </row>
      </sheetData>
      <sheetData sheetId="3678">
        <row r="7">
          <cell r="AI7">
            <v>10000</v>
          </cell>
        </row>
      </sheetData>
      <sheetData sheetId="3679">
        <row r="7">
          <cell r="AI7">
            <v>10000</v>
          </cell>
        </row>
      </sheetData>
      <sheetData sheetId="3680">
        <row r="7">
          <cell r="AI7">
            <v>10000</v>
          </cell>
        </row>
      </sheetData>
      <sheetData sheetId="3681">
        <row r="7">
          <cell r="AI7">
            <v>10000</v>
          </cell>
        </row>
      </sheetData>
      <sheetData sheetId="3682">
        <row r="7">
          <cell r="AI7">
            <v>10000</v>
          </cell>
        </row>
      </sheetData>
      <sheetData sheetId="3683">
        <row r="7">
          <cell r="AI7">
            <v>10000</v>
          </cell>
        </row>
      </sheetData>
      <sheetData sheetId="3684">
        <row r="7">
          <cell r="AI7">
            <v>10000</v>
          </cell>
        </row>
      </sheetData>
      <sheetData sheetId="3685">
        <row r="7">
          <cell r="AI7">
            <v>10000</v>
          </cell>
        </row>
      </sheetData>
      <sheetData sheetId="3686">
        <row r="7">
          <cell r="AI7">
            <v>10000</v>
          </cell>
        </row>
      </sheetData>
      <sheetData sheetId="3687">
        <row r="7">
          <cell r="AI7">
            <v>10000</v>
          </cell>
        </row>
      </sheetData>
      <sheetData sheetId="3688">
        <row r="7">
          <cell r="AI7">
            <v>10000</v>
          </cell>
        </row>
      </sheetData>
      <sheetData sheetId="3689">
        <row r="7">
          <cell r="AI7">
            <v>10000</v>
          </cell>
        </row>
      </sheetData>
      <sheetData sheetId="3690">
        <row r="7">
          <cell r="AI7">
            <v>10000</v>
          </cell>
        </row>
      </sheetData>
      <sheetData sheetId="3691">
        <row r="7">
          <cell r="AI7">
            <v>10000</v>
          </cell>
        </row>
      </sheetData>
      <sheetData sheetId="3692">
        <row r="7">
          <cell r="AI7">
            <v>10000</v>
          </cell>
        </row>
      </sheetData>
      <sheetData sheetId="3693">
        <row r="7">
          <cell r="AI7">
            <v>10000</v>
          </cell>
        </row>
      </sheetData>
      <sheetData sheetId="3694">
        <row r="7">
          <cell r="AI7">
            <v>10000</v>
          </cell>
        </row>
      </sheetData>
      <sheetData sheetId="3695">
        <row r="7">
          <cell r="AI7">
            <v>10000</v>
          </cell>
        </row>
      </sheetData>
      <sheetData sheetId="3696">
        <row r="7">
          <cell r="AI7">
            <v>10000</v>
          </cell>
        </row>
      </sheetData>
      <sheetData sheetId="3697">
        <row r="7">
          <cell r="AI7">
            <v>10000</v>
          </cell>
        </row>
      </sheetData>
      <sheetData sheetId="3698">
        <row r="7">
          <cell r="AI7">
            <v>10000</v>
          </cell>
        </row>
      </sheetData>
      <sheetData sheetId="3699">
        <row r="7">
          <cell r="AI7">
            <v>10000</v>
          </cell>
        </row>
      </sheetData>
      <sheetData sheetId="3700">
        <row r="7">
          <cell r="AI7">
            <v>10000</v>
          </cell>
        </row>
      </sheetData>
      <sheetData sheetId="3701">
        <row r="7">
          <cell r="AI7">
            <v>10000</v>
          </cell>
        </row>
      </sheetData>
      <sheetData sheetId="3702">
        <row r="7">
          <cell r="AI7">
            <v>10000</v>
          </cell>
        </row>
      </sheetData>
      <sheetData sheetId="3703">
        <row r="7">
          <cell r="AI7">
            <v>10000</v>
          </cell>
        </row>
      </sheetData>
      <sheetData sheetId="3704">
        <row r="7">
          <cell r="AI7">
            <v>10000</v>
          </cell>
        </row>
      </sheetData>
      <sheetData sheetId="3705">
        <row r="7">
          <cell r="AI7">
            <v>10000</v>
          </cell>
        </row>
      </sheetData>
      <sheetData sheetId="3706">
        <row r="7">
          <cell r="AI7">
            <v>10000</v>
          </cell>
        </row>
      </sheetData>
      <sheetData sheetId="3707">
        <row r="7">
          <cell r="AI7">
            <v>10000</v>
          </cell>
        </row>
      </sheetData>
      <sheetData sheetId="3708">
        <row r="7">
          <cell r="AI7">
            <v>10000</v>
          </cell>
        </row>
      </sheetData>
      <sheetData sheetId="3709">
        <row r="7">
          <cell r="AI7">
            <v>10000</v>
          </cell>
        </row>
      </sheetData>
      <sheetData sheetId="3710">
        <row r="7">
          <cell r="AI7">
            <v>10000</v>
          </cell>
        </row>
      </sheetData>
      <sheetData sheetId="3711">
        <row r="7">
          <cell r="AI7">
            <v>10000</v>
          </cell>
        </row>
      </sheetData>
      <sheetData sheetId="3712">
        <row r="7">
          <cell r="AI7">
            <v>10000</v>
          </cell>
        </row>
      </sheetData>
      <sheetData sheetId="3713">
        <row r="7">
          <cell r="AI7">
            <v>10000</v>
          </cell>
        </row>
      </sheetData>
      <sheetData sheetId="3714">
        <row r="7">
          <cell r="AI7">
            <v>10000</v>
          </cell>
        </row>
      </sheetData>
      <sheetData sheetId="3715">
        <row r="7">
          <cell r="AI7">
            <v>10000</v>
          </cell>
        </row>
      </sheetData>
      <sheetData sheetId="3716">
        <row r="7">
          <cell r="AI7">
            <v>10000</v>
          </cell>
        </row>
      </sheetData>
      <sheetData sheetId="3717">
        <row r="7">
          <cell r="AI7">
            <v>10000</v>
          </cell>
        </row>
      </sheetData>
      <sheetData sheetId="3718">
        <row r="7">
          <cell r="AI7">
            <v>10000</v>
          </cell>
        </row>
      </sheetData>
      <sheetData sheetId="3719">
        <row r="7">
          <cell r="AI7">
            <v>10000</v>
          </cell>
        </row>
      </sheetData>
      <sheetData sheetId="3720">
        <row r="7">
          <cell r="AI7">
            <v>10000</v>
          </cell>
        </row>
      </sheetData>
      <sheetData sheetId="3721">
        <row r="7">
          <cell r="AI7">
            <v>10000</v>
          </cell>
        </row>
      </sheetData>
      <sheetData sheetId="3722">
        <row r="7">
          <cell r="AI7">
            <v>10000</v>
          </cell>
        </row>
      </sheetData>
      <sheetData sheetId="3723">
        <row r="7">
          <cell r="AI7">
            <v>10000</v>
          </cell>
        </row>
      </sheetData>
      <sheetData sheetId="3724">
        <row r="7">
          <cell r="AI7">
            <v>10000</v>
          </cell>
        </row>
      </sheetData>
      <sheetData sheetId="3725">
        <row r="7">
          <cell r="AI7">
            <v>10000</v>
          </cell>
        </row>
      </sheetData>
      <sheetData sheetId="3726">
        <row r="7">
          <cell r="AI7">
            <v>10000</v>
          </cell>
        </row>
      </sheetData>
      <sheetData sheetId="3727">
        <row r="7">
          <cell r="AI7">
            <v>10000</v>
          </cell>
        </row>
      </sheetData>
      <sheetData sheetId="3728">
        <row r="7">
          <cell r="AI7">
            <v>10000</v>
          </cell>
        </row>
      </sheetData>
      <sheetData sheetId="3729">
        <row r="7">
          <cell r="AI7">
            <v>10000</v>
          </cell>
        </row>
      </sheetData>
      <sheetData sheetId="3730">
        <row r="7">
          <cell r="AI7">
            <v>10000</v>
          </cell>
        </row>
      </sheetData>
      <sheetData sheetId="3731">
        <row r="7">
          <cell r="AI7">
            <v>10000</v>
          </cell>
        </row>
      </sheetData>
      <sheetData sheetId="3732">
        <row r="7">
          <cell r="AI7">
            <v>10000</v>
          </cell>
        </row>
      </sheetData>
      <sheetData sheetId="3733">
        <row r="7">
          <cell r="AI7">
            <v>10000</v>
          </cell>
        </row>
      </sheetData>
      <sheetData sheetId="3734">
        <row r="7">
          <cell r="AI7">
            <v>10000</v>
          </cell>
        </row>
      </sheetData>
      <sheetData sheetId="3735">
        <row r="7">
          <cell r="AI7">
            <v>10000</v>
          </cell>
        </row>
      </sheetData>
      <sheetData sheetId="3736">
        <row r="7">
          <cell r="AI7">
            <v>10000</v>
          </cell>
        </row>
      </sheetData>
      <sheetData sheetId="3737">
        <row r="7">
          <cell r="AI7">
            <v>10000</v>
          </cell>
        </row>
      </sheetData>
      <sheetData sheetId="3738">
        <row r="7">
          <cell r="AI7">
            <v>10000</v>
          </cell>
        </row>
      </sheetData>
      <sheetData sheetId="3739">
        <row r="7">
          <cell r="AI7">
            <v>10000</v>
          </cell>
        </row>
      </sheetData>
      <sheetData sheetId="3740">
        <row r="7">
          <cell r="AI7">
            <v>10000</v>
          </cell>
        </row>
      </sheetData>
      <sheetData sheetId="3741">
        <row r="7">
          <cell r="AI7">
            <v>10000</v>
          </cell>
        </row>
      </sheetData>
      <sheetData sheetId="3742">
        <row r="7">
          <cell r="AI7">
            <v>10000</v>
          </cell>
        </row>
      </sheetData>
      <sheetData sheetId="3743">
        <row r="7">
          <cell r="AI7">
            <v>10000</v>
          </cell>
        </row>
      </sheetData>
      <sheetData sheetId="3744">
        <row r="7">
          <cell r="AI7">
            <v>10000</v>
          </cell>
        </row>
      </sheetData>
      <sheetData sheetId="3745">
        <row r="7">
          <cell r="AI7">
            <v>10000</v>
          </cell>
        </row>
      </sheetData>
      <sheetData sheetId="3746">
        <row r="7">
          <cell r="AI7">
            <v>10000</v>
          </cell>
        </row>
      </sheetData>
      <sheetData sheetId="3747">
        <row r="7">
          <cell r="AI7">
            <v>10000</v>
          </cell>
        </row>
      </sheetData>
      <sheetData sheetId="3748">
        <row r="7">
          <cell r="AI7">
            <v>10000</v>
          </cell>
        </row>
      </sheetData>
      <sheetData sheetId="3749">
        <row r="7">
          <cell r="AI7">
            <v>10000</v>
          </cell>
        </row>
      </sheetData>
      <sheetData sheetId="3750">
        <row r="7">
          <cell r="AI7">
            <v>10000</v>
          </cell>
        </row>
      </sheetData>
      <sheetData sheetId="3751">
        <row r="7">
          <cell r="AI7">
            <v>10000</v>
          </cell>
        </row>
      </sheetData>
      <sheetData sheetId="3752">
        <row r="7">
          <cell r="AI7">
            <v>10000</v>
          </cell>
        </row>
      </sheetData>
      <sheetData sheetId="3753">
        <row r="7">
          <cell r="AI7">
            <v>10000</v>
          </cell>
        </row>
      </sheetData>
      <sheetData sheetId="3754">
        <row r="7">
          <cell r="AI7">
            <v>10000</v>
          </cell>
        </row>
      </sheetData>
      <sheetData sheetId="3755">
        <row r="7">
          <cell r="AI7">
            <v>10000</v>
          </cell>
        </row>
      </sheetData>
      <sheetData sheetId="3756">
        <row r="7">
          <cell r="AI7">
            <v>10000</v>
          </cell>
        </row>
      </sheetData>
      <sheetData sheetId="3757">
        <row r="7">
          <cell r="AI7">
            <v>10000</v>
          </cell>
        </row>
      </sheetData>
      <sheetData sheetId="3758">
        <row r="7">
          <cell r="AI7">
            <v>10000</v>
          </cell>
        </row>
      </sheetData>
      <sheetData sheetId="3759">
        <row r="7">
          <cell r="AI7">
            <v>10000</v>
          </cell>
        </row>
      </sheetData>
      <sheetData sheetId="3760">
        <row r="7">
          <cell r="AI7">
            <v>10000</v>
          </cell>
        </row>
      </sheetData>
      <sheetData sheetId="3761">
        <row r="7">
          <cell r="AI7">
            <v>10000</v>
          </cell>
        </row>
      </sheetData>
      <sheetData sheetId="3762">
        <row r="7">
          <cell r="AI7">
            <v>10000</v>
          </cell>
        </row>
      </sheetData>
      <sheetData sheetId="3763">
        <row r="7">
          <cell r="AI7">
            <v>10000</v>
          </cell>
        </row>
      </sheetData>
      <sheetData sheetId="3764">
        <row r="7">
          <cell r="AI7">
            <v>10000</v>
          </cell>
        </row>
      </sheetData>
      <sheetData sheetId="3765">
        <row r="7">
          <cell r="AI7">
            <v>10000</v>
          </cell>
        </row>
      </sheetData>
      <sheetData sheetId="3766">
        <row r="7">
          <cell r="AI7">
            <v>10000</v>
          </cell>
        </row>
      </sheetData>
      <sheetData sheetId="3767">
        <row r="7">
          <cell r="AI7">
            <v>10000</v>
          </cell>
        </row>
      </sheetData>
      <sheetData sheetId="3768">
        <row r="7">
          <cell r="AI7">
            <v>10000</v>
          </cell>
        </row>
      </sheetData>
      <sheetData sheetId="3769">
        <row r="7">
          <cell r="AI7">
            <v>10000</v>
          </cell>
        </row>
      </sheetData>
      <sheetData sheetId="3770">
        <row r="7">
          <cell r="AI7">
            <v>10000</v>
          </cell>
        </row>
      </sheetData>
      <sheetData sheetId="3771">
        <row r="7">
          <cell r="AI7">
            <v>10000</v>
          </cell>
        </row>
      </sheetData>
      <sheetData sheetId="3772">
        <row r="7">
          <cell r="AI7">
            <v>10000</v>
          </cell>
        </row>
      </sheetData>
      <sheetData sheetId="3773">
        <row r="7">
          <cell r="AI7">
            <v>10000</v>
          </cell>
        </row>
      </sheetData>
      <sheetData sheetId="3774">
        <row r="7">
          <cell r="AI7">
            <v>10000</v>
          </cell>
        </row>
      </sheetData>
      <sheetData sheetId="3775">
        <row r="7">
          <cell r="AI7">
            <v>10000</v>
          </cell>
        </row>
      </sheetData>
      <sheetData sheetId="3776">
        <row r="7">
          <cell r="AI7">
            <v>10000</v>
          </cell>
        </row>
      </sheetData>
      <sheetData sheetId="3777">
        <row r="7">
          <cell r="AI7">
            <v>10000</v>
          </cell>
        </row>
      </sheetData>
      <sheetData sheetId="3778">
        <row r="7">
          <cell r="AI7">
            <v>10000</v>
          </cell>
        </row>
      </sheetData>
      <sheetData sheetId="3779">
        <row r="7">
          <cell r="AI7">
            <v>10000</v>
          </cell>
        </row>
      </sheetData>
      <sheetData sheetId="3780">
        <row r="7">
          <cell r="AI7">
            <v>10000</v>
          </cell>
        </row>
      </sheetData>
      <sheetData sheetId="3781">
        <row r="7">
          <cell r="AI7">
            <v>10000</v>
          </cell>
        </row>
      </sheetData>
      <sheetData sheetId="3782">
        <row r="7">
          <cell r="AI7">
            <v>10000</v>
          </cell>
        </row>
      </sheetData>
      <sheetData sheetId="3783">
        <row r="7">
          <cell r="AI7">
            <v>10000</v>
          </cell>
        </row>
      </sheetData>
      <sheetData sheetId="3784">
        <row r="7">
          <cell r="AI7">
            <v>10000</v>
          </cell>
        </row>
      </sheetData>
      <sheetData sheetId="3785">
        <row r="7">
          <cell r="AI7">
            <v>10000</v>
          </cell>
        </row>
      </sheetData>
      <sheetData sheetId="3786">
        <row r="7">
          <cell r="AI7">
            <v>10000</v>
          </cell>
        </row>
      </sheetData>
      <sheetData sheetId="3787">
        <row r="7">
          <cell r="AI7">
            <v>10000</v>
          </cell>
        </row>
      </sheetData>
      <sheetData sheetId="3788">
        <row r="7">
          <cell r="AI7">
            <v>10000</v>
          </cell>
        </row>
      </sheetData>
      <sheetData sheetId="3789">
        <row r="7">
          <cell r="AI7">
            <v>10000</v>
          </cell>
        </row>
      </sheetData>
      <sheetData sheetId="3790">
        <row r="7">
          <cell r="AI7">
            <v>10000</v>
          </cell>
        </row>
      </sheetData>
      <sheetData sheetId="3791">
        <row r="7">
          <cell r="AI7">
            <v>10000</v>
          </cell>
        </row>
      </sheetData>
      <sheetData sheetId="3792">
        <row r="7">
          <cell r="AI7">
            <v>10000</v>
          </cell>
        </row>
      </sheetData>
      <sheetData sheetId="3793">
        <row r="7">
          <cell r="AI7">
            <v>10000</v>
          </cell>
        </row>
      </sheetData>
      <sheetData sheetId="3794">
        <row r="7">
          <cell r="AI7">
            <v>10000</v>
          </cell>
        </row>
      </sheetData>
      <sheetData sheetId="3795">
        <row r="7">
          <cell r="AI7">
            <v>10000</v>
          </cell>
        </row>
      </sheetData>
      <sheetData sheetId="3796">
        <row r="7">
          <cell r="AI7">
            <v>10000</v>
          </cell>
        </row>
      </sheetData>
      <sheetData sheetId="3797">
        <row r="7">
          <cell r="AI7">
            <v>10000</v>
          </cell>
        </row>
      </sheetData>
      <sheetData sheetId="3798">
        <row r="7">
          <cell r="AI7">
            <v>10000</v>
          </cell>
        </row>
      </sheetData>
      <sheetData sheetId="3799">
        <row r="7">
          <cell r="AI7">
            <v>10000</v>
          </cell>
        </row>
      </sheetData>
      <sheetData sheetId="3800">
        <row r="7">
          <cell r="AI7">
            <v>10000</v>
          </cell>
        </row>
      </sheetData>
      <sheetData sheetId="3801">
        <row r="7">
          <cell r="AI7">
            <v>10000</v>
          </cell>
        </row>
      </sheetData>
      <sheetData sheetId="3802">
        <row r="7">
          <cell r="AI7">
            <v>10000</v>
          </cell>
        </row>
      </sheetData>
      <sheetData sheetId="3803">
        <row r="7">
          <cell r="AI7">
            <v>10000</v>
          </cell>
        </row>
      </sheetData>
      <sheetData sheetId="3804">
        <row r="7">
          <cell r="AI7">
            <v>10000</v>
          </cell>
        </row>
      </sheetData>
      <sheetData sheetId="3805">
        <row r="7">
          <cell r="AI7">
            <v>10000</v>
          </cell>
        </row>
      </sheetData>
      <sheetData sheetId="3806">
        <row r="7">
          <cell r="AI7">
            <v>10000</v>
          </cell>
        </row>
      </sheetData>
      <sheetData sheetId="3807">
        <row r="7">
          <cell r="AI7">
            <v>10000</v>
          </cell>
        </row>
      </sheetData>
      <sheetData sheetId="3808">
        <row r="7">
          <cell r="AI7">
            <v>10000</v>
          </cell>
        </row>
      </sheetData>
      <sheetData sheetId="3809">
        <row r="7">
          <cell r="AI7">
            <v>10000</v>
          </cell>
        </row>
      </sheetData>
      <sheetData sheetId="3810">
        <row r="7">
          <cell r="AI7">
            <v>10000</v>
          </cell>
        </row>
      </sheetData>
      <sheetData sheetId="3811">
        <row r="7">
          <cell r="AI7">
            <v>10000</v>
          </cell>
        </row>
      </sheetData>
      <sheetData sheetId="3812">
        <row r="7">
          <cell r="AI7">
            <v>10000</v>
          </cell>
        </row>
      </sheetData>
      <sheetData sheetId="3813">
        <row r="7">
          <cell r="AI7">
            <v>10000</v>
          </cell>
        </row>
      </sheetData>
      <sheetData sheetId="3814">
        <row r="7">
          <cell r="AI7">
            <v>10000</v>
          </cell>
        </row>
      </sheetData>
      <sheetData sheetId="3815">
        <row r="7">
          <cell r="AI7">
            <v>10000</v>
          </cell>
        </row>
      </sheetData>
      <sheetData sheetId="3816">
        <row r="7">
          <cell r="AI7">
            <v>10000</v>
          </cell>
        </row>
      </sheetData>
      <sheetData sheetId="3817">
        <row r="7">
          <cell r="AI7">
            <v>10000</v>
          </cell>
        </row>
      </sheetData>
      <sheetData sheetId="3818">
        <row r="7">
          <cell r="AI7">
            <v>10000</v>
          </cell>
        </row>
      </sheetData>
      <sheetData sheetId="3819">
        <row r="7">
          <cell r="AI7">
            <v>10000</v>
          </cell>
        </row>
      </sheetData>
      <sheetData sheetId="3820">
        <row r="7">
          <cell r="AI7">
            <v>10000</v>
          </cell>
        </row>
      </sheetData>
      <sheetData sheetId="3821">
        <row r="7">
          <cell r="AI7">
            <v>10000</v>
          </cell>
        </row>
      </sheetData>
      <sheetData sheetId="3822">
        <row r="7">
          <cell r="AI7">
            <v>10000</v>
          </cell>
        </row>
      </sheetData>
      <sheetData sheetId="3823">
        <row r="7">
          <cell r="AI7">
            <v>10000</v>
          </cell>
        </row>
      </sheetData>
      <sheetData sheetId="3824">
        <row r="7">
          <cell r="AI7">
            <v>10000</v>
          </cell>
        </row>
      </sheetData>
      <sheetData sheetId="3825">
        <row r="7">
          <cell r="AI7">
            <v>10000</v>
          </cell>
        </row>
      </sheetData>
      <sheetData sheetId="3826">
        <row r="7">
          <cell r="AI7">
            <v>10000</v>
          </cell>
        </row>
      </sheetData>
      <sheetData sheetId="3827">
        <row r="7">
          <cell r="AI7">
            <v>10000</v>
          </cell>
        </row>
      </sheetData>
      <sheetData sheetId="3828">
        <row r="7">
          <cell r="AI7">
            <v>10000</v>
          </cell>
        </row>
      </sheetData>
      <sheetData sheetId="3829">
        <row r="7">
          <cell r="AI7">
            <v>10000</v>
          </cell>
        </row>
      </sheetData>
      <sheetData sheetId="3830">
        <row r="7">
          <cell r="AI7">
            <v>10000</v>
          </cell>
        </row>
      </sheetData>
      <sheetData sheetId="3831">
        <row r="7">
          <cell r="AI7">
            <v>10000</v>
          </cell>
        </row>
      </sheetData>
      <sheetData sheetId="3832">
        <row r="7">
          <cell r="AI7">
            <v>10000</v>
          </cell>
        </row>
      </sheetData>
      <sheetData sheetId="3833">
        <row r="7">
          <cell r="AI7">
            <v>10000</v>
          </cell>
        </row>
      </sheetData>
      <sheetData sheetId="3834">
        <row r="7">
          <cell r="AI7">
            <v>10000</v>
          </cell>
        </row>
      </sheetData>
      <sheetData sheetId="3835">
        <row r="7">
          <cell r="AI7">
            <v>10000</v>
          </cell>
        </row>
      </sheetData>
      <sheetData sheetId="3836">
        <row r="7">
          <cell r="AI7">
            <v>10000</v>
          </cell>
        </row>
      </sheetData>
      <sheetData sheetId="3837">
        <row r="7">
          <cell r="AI7">
            <v>10000</v>
          </cell>
        </row>
      </sheetData>
      <sheetData sheetId="3838">
        <row r="7">
          <cell r="AI7">
            <v>10000</v>
          </cell>
        </row>
      </sheetData>
      <sheetData sheetId="3839">
        <row r="7">
          <cell r="AI7">
            <v>10000</v>
          </cell>
        </row>
      </sheetData>
      <sheetData sheetId="3840">
        <row r="7">
          <cell r="AI7">
            <v>10000</v>
          </cell>
        </row>
      </sheetData>
      <sheetData sheetId="3841">
        <row r="7">
          <cell r="AI7">
            <v>10000</v>
          </cell>
        </row>
      </sheetData>
      <sheetData sheetId="3842">
        <row r="7">
          <cell r="AI7">
            <v>10000</v>
          </cell>
        </row>
      </sheetData>
      <sheetData sheetId="3843">
        <row r="7">
          <cell r="AI7">
            <v>10000</v>
          </cell>
        </row>
      </sheetData>
      <sheetData sheetId="3844">
        <row r="7">
          <cell r="AI7">
            <v>10000</v>
          </cell>
        </row>
      </sheetData>
      <sheetData sheetId="3845">
        <row r="7">
          <cell r="AI7">
            <v>10000</v>
          </cell>
        </row>
      </sheetData>
      <sheetData sheetId="3846">
        <row r="7">
          <cell r="AI7">
            <v>10000</v>
          </cell>
        </row>
      </sheetData>
      <sheetData sheetId="3847">
        <row r="7">
          <cell r="AI7">
            <v>10000</v>
          </cell>
        </row>
      </sheetData>
      <sheetData sheetId="3848">
        <row r="7">
          <cell r="AI7">
            <v>10000</v>
          </cell>
        </row>
      </sheetData>
      <sheetData sheetId="3849">
        <row r="7">
          <cell r="AI7">
            <v>10000</v>
          </cell>
        </row>
      </sheetData>
      <sheetData sheetId="3850">
        <row r="7">
          <cell r="AI7">
            <v>10000</v>
          </cell>
        </row>
      </sheetData>
      <sheetData sheetId="3851">
        <row r="7">
          <cell r="AI7">
            <v>10000</v>
          </cell>
        </row>
      </sheetData>
      <sheetData sheetId="3852">
        <row r="7">
          <cell r="AI7">
            <v>10000</v>
          </cell>
        </row>
      </sheetData>
      <sheetData sheetId="3853">
        <row r="7">
          <cell r="AI7">
            <v>10000</v>
          </cell>
        </row>
      </sheetData>
      <sheetData sheetId="3854">
        <row r="7">
          <cell r="AI7">
            <v>10000</v>
          </cell>
        </row>
      </sheetData>
      <sheetData sheetId="3855">
        <row r="7">
          <cell r="AI7">
            <v>10000</v>
          </cell>
        </row>
      </sheetData>
      <sheetData sheetId="3856">
        <row r="7">
          <cell r="AI7">
            <v>10000</v>
          </cell>
        </row>
      </sheetData>
      <sheetData sheetId="3857">
        <row r="7">
          <cell r="AI7">
            <v>10000</v>
          </cell>
        </row>
      </sheetData>
      <sheetData sheetId="3858">
        <row r="7">
          <cell r="AI7">
            <v>10000</v>
          </cell>
        </row>
      </sheetData>
      <sheetData sheetId="3859">
        <row r="7">
          <cell r="AI7">
            <v>10000</v>
          </cell>
        </row>
      </sheetData>
      <sheetData sheetId="3860">
        <row r="7">
          <cell r="AI7">
            <v>10000</v>
          </cell>
        </row>
      </sheetData>
      <sheetData sheetId="3861">
        <row r="7">
          <cell r="AI7">
            <v>10000</v>
          </cell>
        </row>
      </sheetData>
      <sheetData sheetId="3862">
        <row r="7">
          <cell r="AI7">
            <v>10000</v>
          </cell>
        </row>
      </sheetData>
      <sheetData sheetId="3863">
        <row r="7">
          <cell r="AI7">
            <v>10000</v>
          </cell>
        </row>
      </sheetData>
      <sheetData sheetId="3864">
        <row r="7">
          <cell r="AI7">
            <v>10000</v>
          </cell>
        </row>
      </sheetData>
      <sheetData sheetId="3865">
        <row r="7">
          <cell r="AI7">
            <v>10000</v>
          </cell>
        </row>
      </sheetData>
      <sheetData sheetId="3866">
        <row r="7">
          <cell r="AI7">
            <v>10000</v>
          </cell>
        </row>
      </sheetData>
      <sheetData sheetId="3867">
        <row r="7">
          <cell r="AI7">
            <v>10000</v>
          </cell>
        </row>
      </sheetData>
      <sheetData sheetId="3868">
        <row r="7">
          <cell r="AI7">
            <v>10000</v>
          </cell>
        </row>
      </sheetData>
      <sheetData sheetId="3869">
        <row r="7">
          <cell r="AI7">
            <v>10000</v>
          </cell>
        </row>
      </sheetData>
      <sheetData sheetId="3870">
        <row r="7">
          <cell r="AI7">
            <v>10000</v>
          </cell>
        </row>
      </sheetData>
      <sheetData sheetId="3871">
        <row r="7">
          <cell r="AI7">
            <v>10000</v>
          </cell>
        </row>
      </sheetData>
      <sheetData sheetId="3872">
        <row r="7">
          <cell r="AI7">
            <v>10000</v>
          </cell>
        </row>
      </sheetData>
      <sheetData sheetId="3873">
        <row r="7">
          <cell r="AI7">
            <v>10000</v>
          </cell>
        </row>
      </sheetData>
      <sheetData sheetId="3874">
        <row r="7">
          <cell r="AI7">
            <v>10000</v>
          </cell>
        </row>
      </sheetData>
      <sheetData sheetId="3875">
        <row r="7">
          <cell r="AI7">
            <v>10000</v>
          </cell>
        </row>
      </sheetData>
      <sheetData sheetId="3876">
        <row r="7">
          <cell r="AI7">
            <v>10000</v>
          </cell>
        </row>
      </sheetData>
      <sheetData sheetId="3877">
        <row r="7">
          <cell r="AI7">
            <v>10000</v>
          </cell>
        </row>
      </sheetData>
      <sheetData sheetId="3878">
        <row r="7">
          <cell r="AI7">
            <v>10000</v>
          </cell>
        </row>
      </sheetData>
      <sheetData sheetId="3879">
        <row r="7">
          <cell r="AI7">
            <v>10000</v>
          </cell>
        </row>
      </sheetData>
      <sheetData sheetId="3880">
        <row r="7">
          <cell r="AI7">
            <v>10000</v>
          </cell>
        </row>
      </sheetData>
      <sheetData sheetId="3881">
        <row r="7">
          <cell r="AI7">
            <v>10000</v>
          </cell>
        </row>
      </sheetData>
      <sheetData sheetId="3882">
        <row r="7">
          <cell r="AI7">
            <v>10000</v>
          </cell>
        </row>
      </sheetData>
      <sheetData sheetId="3883">
        <row r="7">
          <cell r="AI7">
            <v>10000</v>
          </cell>
        </row>
      </sheetData>
      <sheetData sheetId="3884">
        <row r="7">
          <cell r="AI7">
            <v>10000</v>
          </cell>
        </row>
      </sheetData>
      <sheetData sheetId="3885">
        <row r="7">
          <cell r="AI7">
            <v>10000</v>
          </cell>
        </row>
      </sheetData>
      <sheetData sheetId="3886">
        <row r="7">
          <cell r="AI7">
            <v>10000</v>
          </cell>
        </row>
      </sheetData>
      <sheetData sheetId="3887">
        <row r="7">
          <cell r="AI7">
            <v>10000</v>
          </cell>
        </row>
      </sheetData>
      <sheetData sheetId="3888">
        <row r="7">
          <cell r="AI7">
            <v>10000</v>
          </cell>
        </row>
      </sheetData>
      <sheetData sheetId="3889">
        <row r="7">
          <cell r="AI7">
            <v>10000</v>
          </cell>
        </row>
      </sheetData>
      <sheetData sheetId="3890">
        <row r="7">
          <cell r="AI7">
            <v>10000</v>
          </cell>
        </row>
      </sheetData>
      <sheetData sheetId="3891">
        <row r="7">
          <cell r="AI7">
            <v>10000</v>
          </cell>
        </row>
      </sheetData>
      <sheetData sheetId="3892">
        <row r="7">
          <cell r="AI7">
            <v>10000</v>
          </cell>
        </row>
      </sheetData>
      <sheetData sheetId="3893">
        <row r="7">
          <cell r="AI7">
            <v>10000</v>
          </cell>
        </row>
      </sheetData>
      <sheetData sheetId="3894">
        <row r="7">
          <cell r="AI7">
            <v>10000</v>
          </cell>
        </row>
      </sheetData>
      <sheetData sheetId="3895">
        <row r="7">
          <cell r="AI7">
            <v>10000</v>
          </cell>
        </row>
      </sheetData>
      <sheetData sheetId="3896">
        <row r="7">
          <cell r="AI7">
            <v>10000</v>
          </cell>
        </row>
      </sheetData>
      <sheetData sheetId="3897">
        <row r="7">
          <cell r="AI7">
            <v>10000</v>
          </cell>
        </row>
      </sheetData>
      <sheetData sheetId="3898">
        <row r="7">
          <cell r="AI7">
            <v>10000</v>
          </cell>
        </row>
      </sheetData>
      <sheetData sheetId="3899">
        <row r="7">
          <cell r="AI7">
            <v>10000</v>
          </cell>
        </row>
      </sheetData>
      <sheetData sheetId="3900">
        <row r="7">
          <cell r="AI7">
            <v>10000</v>
          </cell>
        </row>
      </sheetData>
      <sheetData sheetId="3901">
        <row r="7">
          <cell r="AI7">
            <v>10000</v>
          </cell>
        </row>
      </sheetData>
      <sheetData sheetId="3902">
        <row r="7">
          <cell r="AI7">
            <v>10000</v>
          </cell>
        </row>
      </sheetData>
      <sheetData sheetId="3903">
        <row r="7">
          <cell r="AI7">
            <v>10000</v>
          </cell>
        </row>
      </sheetData>
      <sheetData sheetId="3904">
        <row r="7">
          <cell r="AI7">
            <v>10000</v>
          </cell>
        </row>
      </sheetData>
      <sheetData sheetId="3905">
        <row r="7">
          <cell r="AI7">
            <v>10000</v>
          </cell>
        </row>
      </sheetData>
      <sheetData sheetId="3906">
        <row r="7">
          <cell r="AI7">
            <v>10000</v>
          </cell>
        </row>
      </sheetData>
      <sheetData sheetId="3907">
        <row r="7">
          <cell r="AI7">
            <v>10000</v>
          </cell>
        </row>
      </sheetData>
      <sheetData sheetId="3908">
        <row r="7">
          <cell r="AI7">
            <v>10000</v>
          </cell>
        </row>
      </sheetData>
      <sheetData sheetId="3909">
        <row r="7">
          <cell r="AI7">
            <v>10000</v>
          </cell>
        </row>
      </sheetData>
      <sheetData sheetId="3910">
        <row r="7">
          <cell r="AI7">
            <v>10000</v>
          </cell>
        </row>
      </sheetData>
      <sheetData sheetId="3911">
        <row r="7">
          <cell r="AI7">
            <v>10000</v>
          </cell>
        </row>
      </sheetData>
      <sheetData sheetId="3912">
        <row r="7">
          <cell r="AI7">
            <v>10000</v>
          </cell>
        </row>
      </sheetData>
      <sheetData sheetId="3913">
        <row r="7">
          <cell r="AI7">
            <v>10000</v>
          </cell>
        </row>
      </sheetData>
      <sheetData sheetId="3914">
        <row r="7">
          <cell r="AI7">
            <v>10000</v>
          </cell>
        </row>
      </sheetData>
      <sheetData sheetId="3915">
        <row r="7">
          <cell r="AI7">
            <v>10000</v>
          </cell>
        </row>
      </sheetData>
      <sheetData sheetId="3916">
        <row r="7">
          <cell r="AI7">
            <v>10000</v>
          </cell>
        </row>
      </sheetData>
      <sheetData sheetId="3917">
        <row r="7">
          <cell r="AI7">
            <v>10000</v>
          </cell>
        </row>
      </sheetData>
      <sheetData sheetId="3918">
        <row r="7">
          <cell r="AI7">
            <v>10000</v>
          </cell>
        </row>
      </sheetData>
      <sheetData sheetId="3919">
        <row r="7">
          <cell r="AI7">
            <v>10000</v>
          </cell>
        </row>
      </sheetData>
      <sheetData sheetId="3920">
        <row r="7">
          <cell r="AI7">
            <v>10000</v>
          </cell>
        </row>
      </sheetData>
      <sheetData sheetId="3921">
        <row r="7">
          <cell r="AI7">
            <v>10000</v>
          </cell>
        </row>
      </sheetData>
      <sheetData sheetId="3922">
        <row r="7">
          <cell r="AI7">
            <v>10000</v>
          </cell>
        </row>
      </sheetData>
      <sheetData sheetId="3923">
        <row r="7">
          <cell r="AI7">
            <v>10000</v>
          </cell>
        </row>
      </sheetData>
      <sheetData sheetId="3924">
        <row r="7">
          <cell r="AI7">
            <v>10000</v>
          </cell>
        </row>
      </sheetData>
      <sheetData sheetId="3925">
        <row r="7">
          <cell r="AI7">
            <v>10000</v>
          </cell>
        </row>
      </sheetData>
      <sheetData sheetId="3926">
        <row r="7">
          <cell r="AI7">
            <v>10000</v>
          </cell>
        </row>
      </sheetData>
      <sheetData sheetId="3927">
        <row r="7">
          <cell r="AI7">
            <v>10000</v>
          </cell>
        </row>
      </sheetData>
      <sheetData sheetId="3928">
        <row r="7">
          <cell r="AI7">
            <v>10000</v>
          </cell>
        </row>
      </sheetData>
      <sheetData sheetId="3929">
        <row r="7">
          <cell r="AI7">
            <v>10000</v>
          </cell>
        </row>
      </sheetData>
      <sheetData sheetId="3930">
        <row r="7">
          <cell r="AI7">
            <v>10000</v>
          </cell>
        </row>
      </sheetData>
      <sheetData sheetId="3931">
        <row r="7">
          <cell r="AI7">
            <v>10000</v>
          </cell>
        </row>
      </sheetData>
      <sheetData sheetId="3932">
        <row r="7">
          <cell r="AI7">
            <v>10000</v>
          </cell>
        </row>
      </sheetData>
      <sheetData sheetId="3933">
        <row r="7">
          <cell r="AI7">
            <v>10000</v>
          </cell>
        </row>
      </sheetData>
      <sheetData sheetId="3934">
        <row r="7">
          <cell r="AI7">
            <v>10000</v>
          </cell>
        </row>
      </sheetData>
      <sheetData sheetId="3935">
        <row r="7">
          <cell r="AI7">
            <v>10000</v>
          </cell>
        </row>
      </sheetData>
      <sheetData sheetId="3936">
        <row r="7">
          <cell r="AI7">
            <v>10000</v>
          </cell>
        </row>
      </sheetData>
      <sheetData sheetId="3937">
        <row r="7">
          <cell r="AI7">
            <v>10000</v>
          </cell>
        </row>
      </sheetData>
      <sheetData sheetId="3938">
        <row r="7">
          <cell r="AI7">
            <v>10000</v>
          </cell>
        </row>
      </sheetData>
      <sheetData sheetId="3939">
        <row r="7">
          <cell r="AI7">
            <v>10000</v>
          </cell>
        </row>
      </sheetData>
      <sheetData sheetId="3940">
        <row r="7">
          <cell r="AI7">
            <v>10000</v>
          </cell>
        </row>
      </sheetData>
      <sheetData sheetId="3941">
        <row r="7">
          <cell r="AI7">
            <v>10000</v>
          </cell>
        </row>
      </sheetData>
      <sheetData sheetId="3942">
        <row r="7">
          <cell r="AI7">
            <v>10000</v>
          </cell>
        </row>
      </sheetData>
      <sheetData sheetId="3943">
        <row r="7">
          <cell r="AI7">
            <v>10000</v>
          </cell>
        </row>
      </sheetData>
      <sheetData sheetId="3944">
        <row r="7">
          <cell r="AI7">
            <v>10000</v>
          </cell>
        </row>
      </sheetData>
      <sheetData sheetId="3945">
        <row r="7">
          <cell r="AI7">
            <v>10000</v>
          </cell>
        </row>
      </sheetData>
      <sheetData sheetId="3946">
        <row r="7">
          <cell r="AI7">
            <v>10000</v>
          </cell>
        </row>
      </sheetData>
      <sheetData sheetId="3947">
        <row r="7">
          <cell r="AI7">
            <v>10000</v>
          </cell>
        </row>
      </sheetData>
      <sheetData sheetId="3948">
        <row r="7">
          <cell r="AI7">
            <v>10000</v>
          </cell>
        </row>
      </sheetData>
      <sheetData sheetId="3949">
        <row r="7">
          <cell r="AI7">
            <v>10000</v>
          </cell>
        </row>
      </sheetData>
      <sheetData sheetId="3950">
        <row r="7">
          <cell r="AI7">
            <v>10000</v>
          </cell>
        </row>
      </sheetData>
      <sheetData sheetId="3951">
        <row r="7">
          <cell r="AI7">
            <v>10000</v>
          </cell>
        </row>
      </sheetData>
      <sheetData sheetId="3952">
        <row r="7">
          <cell r="AI7">
            <v>10000</v>
          </cell>
        </row>
      </sheetData>
      <sheetData sheetId="3953">
        <row r="7">
          <cell r="AI7">
            <v>10000</v>
          </cell>
        </row>
      </sheetData>
      <sheetData sheetId="3954">
        <row r="7">
          <cell r="AI7">
            <v>10000</v>
          </cell>
        </row>
      </sheetData>
      <sheetData sheetId="3955">
        <row r="7">
          <cell r="AI7">
            <v>10000</v>
          </cell>
        </row>
      </sheetData>
      <sheetData sheetId="3956">
        <row r="7">
          <cell r="AI7">
            <v>10000</v>
          </cell>
        </row>
      </sheetData>
      <sheetData sheetId="3957">
        <row r="7">
          <cell r="AI7">
            <v>10000</v>
          </cell>
        </row>
      </sheetData>
      <sheetData sheetId="3958">
        <row r="7">
          <cell r="AI7">
            <v>10000</v>
          </cell>
        </row>
      </sheetData>
      <sheetData sheetId="3959">
        <row r="7">
          <cell r="AI7">
            <v>10000</v>
          </cell>
        </row>
      </sheetData>
      <sheetData sheetId="3960">
        <row r="7">
          <cell r="AI7">
            <v>10000</v>
          </cell>
        </row>
      </sheetData>
      <sheetData sheetId="3961">
        <row r="7">
          <cell r="AI7">
            <v>10000</v>
          </cell>
        </row>
      </sheetData>
      <sheetData sheetId="3962">
        <row r="7">
          <cell r="AI7">
            <v>10000</v>
          </cell>
        </row>
      </sheetData>
      <sheetData sheetId="3963">
        <row r="7">
          <cell r="AI7">
            <v>10000</v>
          </cell>
        </row>
      </sheetData>
      <sheetData sheetId="3964">
        <row r="7">
          <cell r="AI7">
            <v>10000</v>
          </cell>
        </row>
      </sheetData>
      <sheetData sheetId="3965">
        <row r="7">
          <cell r="AI7">
            <v>10000</v>
          </cell>
        </row>
      </sheetData>
      <sheetData sheetId="3966">
        <row r="7">
          <cell r="AI7">
            <v>10000</v>
          </cell>
        </row>
      </sheetData>
      <sheetData sheetId="3967">
        <row r="7">
          <cell r="AI7">
            <v>10000</v>
          </cell>
        </row>
      </sheetData>
      <sheetData sheetId="3968">
        <row r="7">
          <cell r="AI7">
            <v>10000</v>
          </cell>
        </row>
      </sheetData>
      <sheetData sheetId="3969">
        <row r="7">
          <cell r="AI7">
            <v>10000</v>
          </cell>
        </row>
      </sheetData>
      <sheetData sheetId="3970">
        <row r="7">
          <cell r="AI7">
            <v>10000</v>
          </cell>
        </row>
      </sheetData>
      <sheetData sheetId="3971">
        <row r="7">
          <cell r="AI7">
            <v>10000</v>
          </cell>
        </row>
      </sheetData>
      <sheetData sheetId="3972">
        <row r="7">
          <cell r="AI7">
            <v>10000</v>
          </cell>
        </row>
      </sheetData>
      <sheetData sheetId="3973">
        <row r="7">
          <cell r="AI7">
            <v>10000</v>
          </cell>
        </row>
      </sheetData>
      <sheetData sheetId="3974">
        <row r="7">
          <cell r="AI7">
            <v>10000</v>
          </cell>
        </row>
      </sheetData>
      <sheetData sheetId="3975">
        <row r="7">
          <cell r="AI7">
            <v>10000</v>
          </cell>
        </row>
      </sheetData>
      <sheetData sheetId="3976">
        <row r="7">
          <cell r="AI7">
            <v>10000</v>
          </cell>
        </row>
      </sheetData>
      <sheetData sheetId="3977">
        <row r="7">
          <cell r="AI7">
            <v>10000</v>
          </cell>
        </row>
      </sheetData>
      <sheetData sheetId="3978">
        <row r="7">
          <cell r="AI7">
            <v>10000</v>
          </cell>
        </row>
      </sheetData>
      <sheetData sheetId="3979">
        <row r="7">
          <cell r="AI7">
            <v>10000</v>
          </cell>
        </row>
      </sheetData>
      <sheetData sheetId="3980">
        <row r="7">
          <cell r="AI7">
            <v>10000</v>
          </cell>
        </row>
      </sheetData>
      <sheetData sheetId="3981">
        <row r="7">
          <cell r="AI7">
            <v>10000</v>
          </cell>
        </row>
      </sheetData>
      <sheetData sheetId="3982">
        <row r="7">
          <cell r="AI7">
            <v>10000</v>
          </cell>
        </row>
      </sheetData>
      <sheetData sheetId="3983">
        <row r="7">
          <cell r="AI7">
            <v>10000</v>
          </cell>
        </row>
      </sheetData>
      <sheetData sheetId="3984">
        <row r="7">
          <cell r="AI7">
            <v>10000</v>
          </cell>
        </row>
      </sheetData>
      <sheetData sheetId="3985">
        <row r="7">
          <cell r="AI7">
            <v>10000</v>
          </cell>
        </row>
      </sheetData>
      <sheetData sheetId="3986">
        <row r="7">
          <cell r="AI7">
            <v>10000</v>
          </cell>
        </row>
      </sheetData>
      <sheetData sheetId="3987">
        <row r="7">
          <cell r="AI7">
            <v>10000</v>
          </cell>
        </row>
      </sheetData>
      <sheetData sheetId="3988">
        <row r="7">
          <cell r="AI7">
            <v>10000</v>
          </cell>
        </row>
      </sheetData>
      <sheetData sheetId="3989">
        <row r="7">
          <cell r="AI7">
            <v>10000</v>
          </cell>
        </row>
      </sheetData>
      <sheetData sheetId="3990">
        <row r="7">
          <cell r="AI7">
            <v>10000</v>
          </cell>
        </row>
      </sheetData>
      <sheetData sheetId="3991">
        <row r="7">
          <cell r="AI7">
            <v>10000</v>
          </cell>
        </row>
      </sheetData>
      <sheetData sheetId="3992">
        <row r="7">
          <cell r="AI7">
            <v>10000</v>
          </cell>
        </row>
      </sheetData>
      <sheetData sheetId="3993">
        <row r="7">
          <cell r="AI7">
            <v>10000</v>
          </cell>
        </row>
      </sheetData>
      <sheetData sheetId="3994">
        <row r="7">
          <cell r="AI7">
            <v>10000</v>
          </cell>
        </row>
      </sheetData>
      <sheetData sheetId="3995">
        <row r="7">
          <cell r="AI7">
            <v>10000</v>
          </cell>
        </row>
      </sheetData>
      <sheetData sheetId="3996">
        <row r="7">
          <cell r="AI7">
            <v>10000</v>
          </cell>
        </row>
      </sheetData>
      <sheetData sheetId="3997">
        <row r="7">
          <cell r="AI7">
            <v>10000</v>
          </cell>
        </row>
      </sheetData>
      <sheetData sheetId="3998">
        <row r="7">
          <cell r="AI7">
            <v>10000</v>
          </cell>
        </row>
      </sheetData>
      <sheetData sheetId="3999">
        <row r="7">
          <cell r="AI7">
            <v>10000</v>
          </cell>
        </row>
      </sheetData>
      <sheetData sheetId="4000">
        <row r="7">
          <cell r="AI7">
            <v>10000</v>
          </cell>
        </row>
      </sheetData>
      <sheetData sheetId="4001">
        <row r="7">
          <cell r="AI7">
            <v>10000</v>
          </cell>
        </row>
      </sheetData>
      <sheetData sheetId="4002">
        <row r="7">
          <cell r="AI7">
            <v>10000</v>
          </cell>
        </row>
      </sheetData>
      <sheetData sheetId="4003">
        <row r="7">
          <cell r="AI7">
            <v>10000</v>
          </cell>
        </row>
      </sheetData>
      <sheetData sheetId="4004">
        <row r="7">
          <cell r="AI7">
            <v>10000</v>
          </cell>
        </row>
      </sheetData>
      <sheetData sheetId="4005">
        <row r="7">
          <cell r="AI7">
            <v>10000</v>
          </cell>
        </row>
      </sheetData>
      <sheetData sheetId="4006">
        <row r="7">
          <cell r="AI7">
            <v>10000</v>
          </cell>
        </row>
      </sheetData>
      <sheetData sheetId="4007">
        <row r="7">
          <cell r="AI7">
            <v>10000</v>
          </cell>
        </row>
      </sheetData>
      <sheetData sheetId="4008">
        <row r="7">
          <cell r="AI7">
            <v>10000</v>
          </cell>
        </row>
      </sheetData>
      <sheetData sheetId="4009">
        <row r="7">
          <cell r="AI7">
            <v>10000</v>
          </cell>
        </row>
      </sheetData>
      <sheetData sheetId="4010">
        <row r="7">
          <cell r="AI7">
            <v>10000</v>
          </cell>
        </row>
      </sheetData>
      <sheetData sheetId="4011">
        <row r="7">
          <cell r="AI7">
            <v>10000</v>
          </cell>
        </row>
      </sheetData>
      <sheetData sheetId="4012">
        <row r="7">
          <cell r="AI7">
            <v>10000</v>
          </cell>
        </row>
      </sheetData>
      <sheetData sheetId="4013">
        <row r="7">
          <cell r="AI7">
            <v>10000</v>
          </cell>
        </row>
      </sheetData>
      <sheetData sheetId="4014">
        <row r="7">
          <cell r="AI7">
            <v>10000</v>
          </cell>
        </row>
      </sheetData>
      <sheetData sheetId="4015"/>
      <sheetData sheetId="4016"/>
      <sheetData sheetId="4017"/>
      <sheetData sheetId="4018"/>
      <sheetData sheetId="4019">
        <row r="7">
          <cell r="AI7">
            <v>10000</v>
          </cell>
        </row>
      </sheetData>
      <sheetData sheetId="4020">
        <row r="7">
          <cell r="AI7">
            <v>10000</v>
          </cell>
        </row>
      </sheetData>
      <sheetData sheetId="4021">
        <row r="7">
          <cell r="AI7">
            <v>10000</v>
          </cell>
        </row>
      </sheetData>
      <sheetData sheetId="4022">
        <row r="7">
          <cell r="AI7">
            <v>10000</v>
          </cell>
        </row>
      </sheetData>
      <sheetData sheetId="4023">
        <row r="7">
          <cell r="AI7">
            <v>10000</v>
          </cell>
        </row>
      </sheetData>
      <sheetData sheetId="4024"/>
      <sheetData sheetId="4025"/>
      <sheetData sheetId="4026">
        <row r="7">
          <cell r="AI7">
            <v>10000</v>
          </cell>
        </row>
      </sheetData>
      <sheetData sheetId="4027">
        <row r="7">
          <cell r="AI7">
            <v>10000</v>
          </cell>
        </row>
      </sheetData>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ow r="7">
          <cell r="AI7">
            <v>10000</v>
          </cell>
        </row>
      </sheetData>
      <sheetData sheetId="4037" refreshError="1"/>
      <sheetData sheetId="4038" refreshError="1"/>
      <sheetData sheetId="4039">
        <row r="7">
          <cell r="AI7">
            <v>10000</v>
          </cell>
        </row>
      </sheetData>
      <sheetData sheetId="4040">
        <row r="7">
          <cell r="AI7">
            <v>10000</v>
          </cell>
        </row>
      </sheetData>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ow r="7">
          <cell r="AI7">
            <v>10000</v>
          </cell>
        </row>
      </sheetData>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sheetData sheetId="4085"/>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sheetData sheetId="4103"/>
      <sheetData sheetId="4104"/>
      <sheetData sheetId="4105"/>
      <sheetData sheetId="4106"/>
      <sheetData sheetId="4107"/>
      <sheetData sheetId="4108"/>
      <sheetData sheetId="4109"/>
      <sheetData sheetId="4110"/>
      <sheetData sheetId="4111">
        <row r="7">
          <cell r="AI7">
            <v>10000</v>
          </cell>
        </row>
      </sheetData>
      <sheetData sheetId="4112"/>
      <sheetData sheetId="4113">
        <row r="7">
          <cell r="AI7">
            <v>10000</v>
          </cell>
        </row>
      </sheetData>
      <sheetData sheetId="4114">
        <row r="7">
          <cell r="AI7">
            <v>10000</v>
          </cell>
        </row>
      </sheetData>
      <sheetData sheetId="4115">
        <row r="7">
          <cell r="AI7">
            <v>10000</v>
          </cell>
        </row>
      </sheetData>
      <sheetData sheetId="4116"/>
      <sheetData sheetId="4117">
        <row r="7">
          <cell r="AI7">
            <v>10000</v>
          </cell>
        </row>
      </sheetData>
      <sheetData sheetId="4118">
        <row r="7">
          <cell r="AI7">
            <v>10000</v>
          </cell>
        </row>
      </sheetData>
      <sheetData sheetId="4119">
        <row r="7">
          <cell r="AI7">
            <v>10000</v>
          </cell>
        </row>
      </sheetData>
      <sheetData sheetId="4120">
        <row r="7">
          <cell r="AI7">
            <v>10000</v>
          </cell>
        </row>
      </sheetData>
      <sheetData sheetId="4121">
        <row r="7">
          <cell r="AI7">
            <v>10000</v>
          </cell>
        </row>
      </sheetData>
      <sheetData sheetId="4122">
        <row r="7">
          <cell r="AI7">
            <v>10000</v>
          </cell>
        </row>
      </sheetData>
      <sheetData sheetId="4123">
        <row r="7">
          <cell r="AI7">
            <v>10000</v>
          </cell>
        </row>
      </sheetData>
      <sheetData sheetId="4124">
        <row r="7">
          <cell r="AI7">
            <v>10000</v>
          </cell>
        </row>
      </sheetData>
      <sheetData sheetId="4125">
        <row r="7">
          <cell r="AI7">
            <v>10000</v>
          </cell>
        </row>
      </sheetData>
      <sheetData sheetId="4126">
        <row r="7">
          <cell r="AI7">
            <v>10000</v>
          </cell>
        </row>
      </sheetData>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row r="7">
          <cell r="AI7">
            <v>10000</v>
          </cell>
        </row>
      </sheetData>
      <sheetData sheetId="4144">
        <row r="7">
          <cell r="AI7">
            <v>10000</v>
          </cell>
        </row>
      </sheetData>
      <sheetData sheetId="4145">
        <row r="7">
          <cell r="AI7">
            <v>10000</v>
          </cell>
        </row>
      </sheetData>
      <sheetData sheetId="4146">
        <row r="7">
          <cell r="AI7">
            <v>10000</v>
          </cell>
        </row>
      </sheetData>
      <sheetData sheetId="4147">
        <row r="7">
          <cell r="AI7">
            <v>10000</v>
          </cell>
        </row>
      </sheetData>
      <sheetData sheetId="4148">
        <row r="7">
          <cell r="AI7">
            <v>10000</v>
          </cell>
        </row>
      </sheetData>
      <sheetData sheetId="4149">
        <row r="7">
          <cell r="AI7">
            <v>10000</v>
          </cell>
        </row>
      </sheetData>
      <sheetData sheetId="4150">
        <row r="7">
          <cell r="AI7">
            <v>10000</v>
          </cell>
        </row>
      </sheetData>
      <sheetData sheetId="4151">
        <row r="7">
          <cell r="AI7">
            <v>10000</v>
          </cell>
        </row>
      </sheetData>
      <sheetData sheetId="4152">
        <row r="7">
          <cell r="AI7">
            <v>10000</v>
          </cell>
        </row>
      </sheetData>
      <sheetData sheetId="4153">
        <row r="7">
          <cell r="AI7">
            <v>10000</v>
          </cell>
        </row>
      </sheetData>
      <sheetData sheetId="4154">
        <row r="7">
          <cell r="AI7">
            <v>10000</v>
          </cell>
        </row>
      </sheetData>
      <sheetData sheetId="4155">
        <row r="7">
          <cell r="AI7">
            <v>10000</v>
          </cell>
        </row>
      </sheetData>
      <sheetData sheetId="4156">
        <row r="7">
          <cell r="AI7">
            <v>10000</v>
          </cell>
        </row>
      </sheetData>
      <sheetData sheetId="4157">
        <row r="7">
          <cell r="AI7">
            <v>10000</v>
          </cell>
        </row>
      </sheetData>
      <sheetData sheetId="4158">
        <row r="7">
          <cell r="AI7">
            <v>10000</v>
          </cell>
        </row>
      </sheetData>
      <sheetData sheetId="4159">
        <row r="7">
          <cell r="AI7">
            <v>10000</v>
          </cell>
        </row>
      </sheetData>
      <sheetData sheetId="4160">
        <row r="7">
          <cell r="AI7">
            <v>10000</v>
          </cell>
        </row>
      </sheetData>
      <sheetData sheetId="4161">
        <row r="7">
          <cell r="AI7">
            <v>10000</v>
          </cell>
        </row>
      </sheetData>
      <sheetData sheetId="4162">
        <row r="7">
          <cell r="AI7">
            <v>10000</v>
          </cell>
        </row>
      </sheetData>
      <sheetData sheetId="4163">
        <row r="7">
          <cell r="AI7">
            <v>10000</v>
          </cell>
        </row>
      </sheetData>
      <sheetData sheetId="4164">
        <row r="7">
          <cell r="AI7">
            <v>10000</v>
          </cell>
        </row>
      </sheetData>
      <sheetData sheetId="4165">
        <row r="7">
          <cell r="AI7">
            <v>10000</v>
          </cell>
        </row>
      </sheetData>
      <sheetData sheetId="4166">
        <row r="7">
          <cell r="AI7">
            <v>10000</v>
          </cell>
        </row>
      </sheetData>
      <sheetData sheetId="4167">
        <row r="7">
          <cell r="AI7">
            <v>10000</v>
          </cell>
        </row>
      </sheetData>
      <sheetData sheetId="4168">
        <row r="7">
          <cell r="AI7">
            <v>10000</v>
          </cell>
        </row>
      </sheetData>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sheetData sheetId="4230" refreshError="1"/>
      <sheetData sheetId="4231" refreshError="1"/>
      <sheetData sheetId="4232" refreshError="1"/>
      <sheetData sheetId="4233" refreshError="1"/>
      <sheetData sheetId="4234" refreshError="1"/>
      <sheetData sheetId="4235" refreshError="1"/>
      <sheetData sheetId="4236"/>
      <sheetData sheetId="4237" refreshError="1"/>
      <sheetData sheetId="4238"/>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ow r="7">
          <cell r="AI7">
            <v>10000</v>
          </cell>
        </row>
      </sheetData>
      <sheetData sheetId="4275">
        <row r="7">
          <cell r="AI7">
            <v>10000</v>
          </cell>
        </row>
      </sheetData>
      <sheetData sheetId="4276">
        <row r="7">
          <cell r="AI7">
            <v>10000</v>
          </cell>
        </row>
      </sheetData>
      <sheetData sheetId="4277">
        <row r="7">
          <cell r="AI7">
            <v>10000</v>
          </cell>
        </row>
      </sheetData>
      <sheetData sheetId="4278">
        <row r="7">
          <cell r="AI7">
            <v>10000</v>
          </cell>
        </row>
      </sheetData>
      <sheetData sheetId="4279">
        <row r="7">
          <cell r="AI7">
            <v>10000</v>
          </cell>
        </row>
      </sheetData>
      <sheetData sheetId="4280">
        <row r="7">
          <cell r="AI7">
            <v>10000</v>
          </cell>
        </row>
      </sheetData>
      <sheetData sheetId="4281">
        <row r="7">
          <cell r="AI7">
            <v>10000</v>
          </cell>
        </row>
      </sheetData>
      <sheetData sheetId="4282">
        <row r="7">
          <cell r="AI7">
            <v>10000</v>
          </cell>
        </row>
      </sheetData>
      <sheetData sheetId="4283">
        <row r="7">
          <cell r="AI7">
            <v>10000</v>
          </cell>
        </row>
      </sheetData>
      <sheetData sheetId="4284" refreshError="1"/>
      <sheetData sheetId="4285" refreshError="1"/>
      <sheetData sheetId="4286" refreshError="1"/>
      <sheetData sheetId="4287" refreshError="1"/>
      <sheetData sheetId="4288" refreshError="1"/>
      <sheetData sheetId="4289" refreshError="1"/>
      <sheetData sheetId="4290">
        <row r="7">
          <cell r="AI7">
            <v>10000</v>
          </cell>
        </row>
      </sheetData>
      <sheetData sheetId="4291">
        <row r="7">
          <cell r="AI7">
            <v>10000</v>
          </cell>
        </row>
      </sheetData>
      <sheetData sheetId="4292">
        <row r="7">
          <cell r="AI7">
            <v>10000</v>
          </cell>
        </row>
      </sheetData>
      <sheetData sheetId="4293">
        <row r="7">
          <cell r="AI7">
            <v>10000</v>
          </cell>
        </row>
      </sheetData>
      <sheetData sheetId="4294">
        <row r="7">
          <cell r="AI7">
            <v>10000</v>
          </cell>
        </row>
      </sheetData>
      <sheetData sheetId="4295">
        <row r="7">
          <cell r="AI7">
            <v>10000</v>
          </cell>
        </row>
      </sheetData>
      <sheetData sheetId="4296">
        <row r="7">
          <cell r="AI7">
            <v>10000</v>
          </cell>
        </row>
      </sheetData>
      <sheetData sheetId="4297">
        <row r="7">
          <cell r="AI7">
            <v>10000</v>
          </cell>
        </row>
      </sheetData>
      <sheetData sheetId="4298">
        <row r="7">
          <cell r="AI7">
            <v>10000</v>
          </cell>
        </row>
      </sheetData>
      <sheetData sheetId="4299">
        <row r="7">
          <cell r="AI7">
            <v>10000</v>
          </cell>
        </row>
      </sheetData>
      <sheetData sheetId="4300">
        <row r="7">
          <cell r="AI7">
            <v>10000</v>
          </cell>
        </row>
      </sheetData>
      <sheetData sheetId="4301">
        <row r="7">
          <cell r="AI7">
            <v>10000</v>
          </cell>
        </row>
      </sheetData>
      <sheetData sheetId="4302">
        <row r="7">
          <cell r="AI7">
            <v>10000</v>
          </cell>
        </row>
      </sheetData>
      <sheetData sheetId="4303" refreshError="1"/>
      <sheetData sheetId="4304" refreshError="1"/>
      <sheetData sheetId="4305" refreshError="1"/>
      <sheetData sheetId="4306">
        <row r="7">
          <cell r="AI7">
            <v>10000</v>
          </cell>
        </row>
      </sheetData>
      <sheetData sheetId="4307" refreshError="1"/>
      <sheetData sheetId="4308">
        <row r="7">
          <cell r="AI7">
            <v>10000</v>
          </cell>
        </row>
      </sheetData>
      <sheetData sheetId="4309">
        <row r="7">
          <cell r="AI7">
            <v>10000</v>
          </cell>
        </row>
      </sheetData>
      <sheetData sheetId="4310">
        <row r="7">
          <cell r="AI7">
            <v>10000</v>
          </cell>
        </row>
      </sheetData>
      <sheetData sheetId="4311">
        <row r="7">
          <cell r="AI7">
            <v>10000</v>
          </cell>
        </row>
      </sheetData>
      <sheetData sheetId="4312">
        <row r="7">
          <cell r="AI7">
            <v>10000</v>
          </cell>
        </row>
      </sheetData>
      <sheetData sheetId="4313">
        <row r="7">
          <cell r="AI7">
            <v>10000</v>
          </cell>
        </row>
      </sheetData>
      <sheetData sheetId="4314">
        <row r="7">
          <cell r="AI7">
            <v>10000</v>
          </cell>
        </row>
      </sheetData>
      <sheetData sheetId="4315">
        <row r="7">
          <cell r="AI7">
            <v>10000</v>
          </cell>
        </row>
      </sheetData>
      <sheetData sheetId="4316">
        <row r="7">
          <cell r="AI7">
            <v>10000</v>
          </cell>
        </row>
      </sheetData>
      <sheetData sheetId="4317">
        <row r="7">
          <cell r="AI7">
            <v>10000</v>
          </cell>
        </row>
      </sheetData>
      <sheetData sheetId="4318">
        <row r="7">
          <cell r="AI7">
            <v>10000</v>
          </cell>
        </row>
      </sheetData>
      <sheetData sheetId="4319">
        <row r="7">
          <cell r="AI7">
            <v>10000</v>
          </cell>
        </row>
      </sheetData>
      <sheetData sheetId="4320">
        <row r="7">
          <cell r="AI7">
            <v>10000</v>
          </cell>
        </row>
      </sheetData>
      <sheetData sheetId="4321">
        <row r="7">
          <cell r="AI7">
            <v>10000</v>
          </cell>
        </row>
      </sheetData>
      <sheetData sheetId="4322">
        <row r="7">
          <cell r="AI7">
            <v>10000</v>
          </cell>
        </row>
      </sheetData>
      <sheetData sheetId="4323">
        <row r="7">
          <cell r="AI7">
            <v>10000</v>
          </cell>
        </row>
      </sheetData>
      <sheetData sheetId="4324">
        <row r="7">
          <cell r="AI7">
            <v>10000</v>
          </cell>
        </row>
      </sheetData>
      <sheetData sheetId="4325">
        <row r="7">
          <cell r="AI7">
            <v>10000</v>
          </cell>
        </row>
      </sheetData>
      <sheetData sheetId="4326">
        <row r="7">
          <cell r="AI7">
            <v>10000</v>
          </cell>
        </row>
      </sheetData>
      <sheetData sheetId="4327">
        <row r="7">
          <cell r="AI7">
            <v>10000</v>
          </cell>
        </row>
      </sheetData>
      <sheetData sheetId="4328">
        <row r="7">
          <cell r="AI7">
            <v>10000</v>
          </cell>
        </row>
      </sheetData>
      <sheetData sheetId="4329">
        <row r="7">
          <cell r="AI7">
            <v>10000</v>
          </cell>
        </row>
      </sheetData>
      <sheetData sheetId="4330">
        <row r="7">
          <cell r="AI7">
            <v>10000</v>
          </cell>
        </row>
      </sheetData>
      <sheetData sheetId="4331">
        <row r="7">
          <cell r="AI7">
            <v>10000</v>
          </cell>
        </row>
      </sheetData>
      <sheetData sheetId="4332">
        <row r="7">
          <cell r="AI7">
            <v>10000</v>
          </cell>
        </row>
      </sheetData>
      <sheetData sheetId="4333">
        <row r="7">
          <cell r="AI7">
            <v>10000</v>
          </cell>
        </row>
      </sheetData>
      <sheetData sheetId="4334">
        <row r="7">
          <cell r="AI7">
            <v>10000</v>
          </cell>
        </row>
      </sheetData>
      <sheetData sheetId="4335">
        <row r="7">
          <cell r="AI7">
            <v>10000</v>
          </cell>
        </row>
      </sheetData>
      <sheetData sheetId="4336">
        <row r="7">
          <cell r="AI7">
            <v>10000</v>
          </cell>
        </row>
      </sheetData>
      <sheetData sheetId="4337">
        <row r="7">
          <cell r="AI7">
            <v>10000</v>
          </cell>
        </row>
      </sheetData>
      <sheetData sheetId="4338">
        <row r="7">
          <cell r="AI7">
            <v>10000</v>
          </cell>
        </row>
      </sheetData>
      <sheetData sheetId="4339">
        <row r="7">
          <cell r="AI7">
            <v>10000</v>
          </cell>
        </row>
      </sheetData>
      <sheetData sheetId="4340">
        <row r="7">
          <cell r="AI7">
            <v>10000</v>
          </cell>
        </row>
      </sheetData>
      <sheetData sheetId="4341">
        <row r="7">
          <cell r="AI7">
            <v>10000</v>
          </cell>
        </row>
      </sheetData>
      <sheetData sheetId="4342">
        <row r="7">
          <cell r="AI7">
            <v>10000</v>
          </cell>
        </row>
      </sheetData>
      <sheetData sheetId="4343">
        <row r="7">
          <cell r="AI7">
            <v>10000</v>
          </cell>
        </row>
      </sheetData>
      <sheetData sheetId="4344">
        <row r="7">
          <cell r="AI7">
            <v>10000</v>
          </cell>
        </row>
      </sheetData>
      <sheetData sheetId="4345">
        <row r="7">
          <cell r="AI7">
            <v>10000</v>
          </cell>
        </row>
      </sheetData>
      <sheetData sheetId="4346">
        <row r="7">
          <cell r="AI7">
            <v>10000</v>
          </cell>
        </row>
      </sheetData>
      <sheetData sheetId="4347">
        <row r="7">
          <cell r="AI7">
            <v>10000</v>
          </cell>
        </row>
      </sheetData>
      <sheetData sheetId="4348">
        <row r="7">
          <cell r="AI7">
            <v>10000</v>
          </cell>
        </row>
      </sheetData>
      <sheetData sheetId="4349">
        <row r="7">
          <cell r="AI7">
            <v>10000</v>
          </cell>
        </row>
      </sheetData>
      <sheetData sheetId="4350">
        <row r="7">
          <cell r="AI7">
            <v>10000</v>
          </cell>
        </row>
      </sheetData>
      <sheetData sheetId="4351">
        <row r="7">
          <cell r="AI7">
            <v>10000</v>
          </cell>
        </row>
      </sheetData>
      <sheetData sheetId="4352">
        <row r="7">
          <cell r="AI7">
            <v>10000</v>
          </cell>
        </row>
      </sheetData>
      <sheetData sheetId="4353">
        <row r="7">
          <cell r="AI7">
            <v>10000</v>
          </cell>
        </row>
      </sheetData>
      <sheetData sheetId="4354">
        <row r="7">
          <cell r="AI7">
            <v>10000</v>
          </cell>
        </row>
      </sheetData>
      <sheetData sheetId="4355">
        <row r="7">
          <cell r="AI7">
            <v>10000</v>
          </cell>
        </row>
      </sheetData>
      <sheetData sheetId="4356">
        <row r="7">
          <cell r="AI7">
            <v>10000</v>
          </cell>
        </row>
      </sheetData>
      <sheetData sheetId="4357">
        <row r="7">
          <cell r="AI7">
            <v>10000</v>
          </cell>
        </row>
      </sheetData>
      <sheetData sheetId="4358">
        <row r="7">
          <cell r="AI7">
            <v>10000</v>
          </cell>
        </row>
      </sheetData>
      <sheetData sheetId="4359">
        <row r="7">
          <cell r="AI7">
            <v>10000</v>
          </cell>
        </row>
      </sheetData>
      <sheetData sheetId="4360">
        <row r="7">
          <cell r="AI7">
            <v>10000</v>
          </cell>
        </row>
      </sheetData>
      <sheetData sheetId="4361">
        <row r="7">
          <cell r="AI7">
            <v>10000</v>
          </cell>
        </row>
      </sheetData>
      <sheetData sheetId="4362">
        <row r="7">
          <cell r="AI7">
            <v>10000</v>
          </cell>
        </row>
      </sheetData>
      <sheetData sheetId="4363">
        <row r="7">
          <cell r="AI7">
            <v>10000</v>
          </cell>
        </row>
      </sheetData>
      <sheetData sheetId="4364">
        <row r="7">
          <cell r="AI7">
            <v>10000</v>
          </cell>
        </row>
      </sheetData>
      <sheetData sheetId="4365">
        <row r="7">
          <cell r="AI7">
            <v>10000</v>
          </cell>
        </row>
      </sheetData>
      <sheetData sheetId="4366">
        <row r="7">
          <cell r="AI7">
            <v>10000</v>
          </cell>
        </row>
      </sheetData>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ow r="7">
          <cell r="AI7">
            <v>10000</v>
          </cell>
        </row>
      </sheetData>
      <sheetData sheetId="4380">
        <row r="7">
          <cell r="AI7">
            <v>10000</v>
          </cell>
        </row>
      </sheetData>
      <sheetData sheetId="4381">
        <row r="7">
          <cell r="AI7">
            <v>10000</v>
          </cell>
        </row>
      </sheetData>
      <sheetData sheetId="4382" refreshError="1"/>
      <sheetData sheetId="4383">
        <row r="7">
          <cell r="AI7">
            <v>10000</v>
          </cell>
        </row>
      </sheetData>
      <sheetData sheetId="4384" refreshError="1"/>
      <sheetData sheetId="4385" refreshError="1"/>
      <sheetData sheetId="4386" refreshError="1"/>
      <sheetData sheetId="4387" refreshError="1"/>
      <sheetData sheetId="4388" refreshError="1"/>
      <sheetData sheetId="4389" refreshError="1"/>
      <sheetData sheetId="4390">
        <row r="7">
          <cell r="AI7">
            <v>10000</v>
          </cell>
        </row>
      </sheetData>
      <sheetData sheetId="4391">
        <row r="7">
          <cell r="AI7">
            <v>10000</v>
          </cell>
        </row>
      </sheetData>
      <sheetData sheetId="4392">
        <row r="7">
          <cell r="AI7">
            <v>10000</v>
          </cell>
        </row>
      </sheetData>
      <sheetData sheetId="4393">
        <row r="7">
          <cell r="AI7">
            <v>10000</v>
          </cell>
        </row>
      </sheetData>
      <sheetData sheetId="4394">
        <row r="7">
          <cell r="AI7">
            <v>10000</v>
          </cell>
        </row>
      </sheetData>
      <sheetData sheetId="4395">
        <row r="7">
          <cell r="AI7">
            <v>10000</v>
          </cell>
        </row>
      </sheetData>
      <sheetData sheetId="4396">
        <row r="7">
          <cell r="AI7">
            <v>10000</v>
          </cell>
        </row>
      </sheetData>
      <sheetData sheetId="4397">
        <row r="7">
          <cell r="AI7">
            <v>10000</v>
          </cell>
        </row>
      </sheetData>
      <sheetData sheetId="4398">
        <row r="7">
          <cell r="AI7">
            <v>10000</v>
          </cell>
        </row>
      </sheetData>
      <sheetData sheetId="4399">
        <row r="7">
          <cell r="AI7">
            <v>10000</v>
          </cell>
        </row>
      </sheetData>
      <sheetData sheetId="4400">
        <row r="7">
          <cell r="AI7">
            <v>10000</v>
          </cell>
        </row>
      </sheetData>
      <sheetData sheetId="4401">
        <row r="7">
          <cell r="AI7">
            <v>10000</v>
          </cell>
        </row>
      </sheetData>
      <sheetData sheetId="4402">
        <row r="7">
          <cell r="AI7">
            <v>10000</v>
          </cell>
        </row>
      </sheetData>
      <sheetData sheetId="4403">
        <row r="7">
          <cell r="AI7">
            <v>10000</v>
          </cell>
        </row>
      </sheetData>
      <sheetData sheetId="4404">
        <row r="7">
          <cell r="AI7">
            <v>10000</v>
          </cell>
        </row>
      </sheetData>
      <sheetData sheetId="4405">
        <row r="7">
          <cell r="AI7">
            <v>10000</v>
          </cell>
        </row>
      </sheetData>
      <sheetData sheetId="4406">
        <row r="7">
          <cell r="AI7">
            <v>10000</v>
          </cell>
        </row>
      </sheetData>
      <sheetData sheetId="4407">
        <row r="7">
          <cell r="AI7">
            <v>10000</v>
          </cell>
        </row>
      </sheetData>
      <sheetData sheetId="4408" refreshError="1"/>
      <sheetData sheetId="4409" refreshError="1"/>
      <sheetData sheetId="4410" refreshError="1"/>
      <sheetData sheetId="4411" refreshError="1"/>
      <sheetData sheetId="4412" refreshError="1"/>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ow r="7">
          <cell r="AI7">
            <v>10000</v>
          </cell>
        </row>
      </sheetData>
      <sheetData sheetId="4422">
        <row r="7">
          <cell r="AI7">
            <v>10000</v>
          </cell>
        </row>
      </sheetData>
      <sheetData sheetId="4423">
        <row r="7">
          <cell r="AI7">
            <v>10000</v>
          </cell>
        </row>
      </sheetData>
      <sheetData sheetId="4424">
        <row r="7">
          <cell r="AI7">
            <v>10000</v>
          </cell>
        </row>
      </sheetData>
      <sheetData sheetId="4425" refreshError="1"/>
      <sheetData sheetId="4426" refreshError="1"/>
      <sheetData sheetId="4427" refreshError="1"/>
      <sheetData sheetId="4428" refreshError="1"/>
      <sheetData sheetId="4429">
        <row r="7">
          <cell r="AI7">
            <v>10000</v>
          </cell>
        </row>
      </sheetData>
      <sheetData sheetId="4430">
        <row r="7">
          <cell r="AI7">
            <v>10000</v>
          </cell>
        </row>
      </sheetData>
      <sheetData sheetId="4431">
        <row r="7">
          <cell r="AI7">
            <v>10000</v>
          </cell>
        </row>
      </sheetData>
      <sheetData sheetId="4432">
        <row r="7">
          <cell r="AI7">
            <v>10000</v>
          </cell>
        </row>
      </sheetData>
      <sheetData sheetId="4433">
        <row r="7">
          <cell r="AI7">
            <v>10000</v>
          </cell>
        </row>
      </sheetData>
      <sheetData sheetId="4434">
        <row r="7">
          <cell r="AI7">
            <v>10000</v>
          </cell>
        </row>
      </sheetData>
      <sheetData sheetId="4435">
        <row r="7">
          <cell r="AI7">
            <v>10000</v>
          </cell>
        </row>
      </sheetData>
      <sheetData sheetId="4436">
        <row r="7">
          <cell r="AI7">
            <v>10000</v>
          </cell>
        </row>
      </sheetData>
      <sheetData sheetId="4437">
        <row r="7">
          <cell r="AI7">
            <v>10000</v>
          </cell>
        </row>
      </sheetData>
      <sheetData sheetId="4438">
        <row r="7">
          <cell r="AI7">
            <v>10000</v>
          </cell>
        </row>
      </sheetData>
      <sheetData sheetId="4439">
        <row r="7">
          <cell r="AI7">
            <v>10000</v>
          </cell>
        </row>
      </sheetData>
      <sheetData sheetId="4440" refreshError="1"/>
      <sheetData sheetId="4441" refreshError="1"/>
      <sheetData sheetId="4442" refreshError="1"/>
      <sheetData sheetId="4443">
        <row r="7">
          <cell r="AI7">
            <v>10000</v>
          </cell>
        </row>
      </sheetData>
      <sheetData sheetId="4444">
        <row r="7">
          <cell r="AI7">
            <v>10000</v>
          </cell>
        </row>
      </sheetData>
      <sheetData sheetId="4445">
        <row r="7">
          <cell r="AI7">
            <v>10000</v>
          </cell>
        </row>
      </sheetData>
      <sheetData sheetId="4446">
        <row r="7">
          <cell r="AI7">
            <v>10000</v>
          </cell>
        </row>
      </sheetData>
      <sheetData sheetId="4447">
        <row r="7">
          <cell r="AI7">
            <v>10000</v>
          </cell>
        </row>
      </sheetData>
      <sheetData sheetId="4448">
        <row r="7">
          <cell r="AI7">
            <v>10000</v>
          </cell>
        </row>
      </sheetData>
      <sheetData sheetId="4449">
        <row r="7">
          <cell r="AI7">
            <v>10000</v>
          </cell>
        </row>
      </sheetData>
      <sheetData sheetId="4450">
        <row r="7">
          <cell r="AI7">
            <v>10000</v>
          </cell>
        </row>
      </sheetData>
      <sheetData sheetId="4451">
        <row r="7">
          <cell r="AI7">
            <v>10000</v>
          </cell>
        </row>
      </sheetData>
      <sheetData sheetId="4452">
        <row r="7">
          <cell r="AI7">
            <v>10000</v>
          </cell>
        </row>
      </sheetData>
      <sheetData sheetId="4453">
        <row r="7">
          <cell r="AI7">
            <v>10000</v>
          </cell>
        </row>
      </sheetData>
      <sheetData sheetId="4454">
        <row r="7">
          <cell r="AI7">
            <v>10000</v>
          </cell>
        </row>
      </sheetData>
      <sheetData sheetId="4455">
        <row r="7">
          <cell r="AI7">
            <v>10000</v>
          </cell>
        </row>
      </sheetData>
      <sheetData sheetId="4456">
        <row r="7">
          <cell r="AI7">
            <v>10000</v>
          </cell>
        </row>
      </sheetData>
      <sheetData sheetId="4457">
        <row r="7">
          <cell r="AI7">
            <v>10000</v>
          </cell>
        </row>
      </sheetData>
      <sheetData sheetId="4458">
        <row r="7">
          <cell r="AI7">
            <v>10000</v>
          </cell>
        </row>
      </sheetData>
      <sheetData sheetId="4459">
        <row r="7">
          <cell r="AI7">
            <v>10000</v>
          </cell>
        </row>
      </sheetData>
      <sheetData sheetId="4460">
        <row r="7">
          <cell r="AI7">
            <v>10000</v>
          </cell>
        </row>
      </sheetData>
      <sheetData sheetId="4461">
        <row r="7">
          <cell r="AI7">
            <v>10000</v>
          </cell>
        </row>
      </sheetData>
      <sheetData sheetId="4462">
        <row r="7">
          <cell r="AI7">
            <v>10000</v>
          </cell>
        </row>
      </sheetData>
      <sheetData sheetId="4463">
        <row r="7">
          <cell r="AI7">
            <v>10000</v>
          </cell>
        </row>
      </sheetData>
      <sheetData sheetId="4464">
        <row r="7">
          <cell r="AI7">
            <v>10000</v>
          </cell>
        </row>
      </sheetData>
      <sheetData sheetId="4465">
        <row r="7">
          <cell r="AI7">
            <v>10000</v>
          </cell>
        </row>
      </sheetData>
      <sheetData sheetId="4466">
        <row r="7">
          <cell r="AI7">
            <v>10000</v>
          </cell>
        </row>
      </sheetData>
      <sheetData sheetId="4467">
        <row r="7">
          <cell r="AI7">
            <v>10000</v>
          </cell>
        </row>
      </sheetData>
      <sheetData sheetId="4468">
        <row r="7">
          <cell r="AI7">
            <v>10000</v>
          </cell>
        </row>
      </sheetData>
      <sheetData sheetId="4469">
        <row r="7">
          <cell r="AI7">
            <v>10000</v>
          </cell>
        </row>
      </sheetData>
      <sheetData sheetId="4470">
        <row r="7">
          <cell r="AI7">
            <v>10000</v>
          </cell>
        </row>
      </sheetData>
      <sheetData sheetId="4471">
        <row r="7">
          <cell r="AI7">
            <v>10000</v>
          </cell>
        </row>
      </sheetData>
      <sheetData sheetId="4472">
        <row r="7">
          <cell r="AI7">
            <v>10000</v>
          </cell>
        </row>
      </sheetData>
      <sheetData sheetId="4473">
        <row r="7">
          <cell r="AI7">
            <v>10000</v>
          </cell>
        </row>
      </sheetData>
      <sheetData sheetId="4474" refreshError="1"/>
      <sheetData sheetId="4475">
        <row r="7">
          <cell r="AI7">
            <v>10000</v>
          </cell>
        </row>
      </sheetData>
      <sheetData sheetId="4476">
        <row r="7">
          <cell r="AI7">
            <v>10000</v>
          </cell>
        </row>
      </sheetData>
      <sheetData sheetId="4477">
        <row r="7">
          <cell r="AI7">
            <v>10000</v>
          </cell>
        </row>
      </sheetData>
      <sheetData sheetId="4478">
        <row r="7">
          <cell r="AI7">
            <v>10000</v>
          </cell>
        </row>
      </sheetData>
      <sheetData sheetId="4479">
        <row r="7">
          <cell r="AI7">
            <v>10000</v>
          </cell>
        </row>
      </sheetData>
      <sheetData sheetId="4480">
        <row r="7">
          <cell r="AI7">
            <v>10000</v>
          </cell>
        </row>
      </sheetData>
      <sheetData sheetId="4481">
        <row r="7">
          <cell r="AI7">
            <v>10000</v>
          </cell>
        </row>
      </sheetData>
      <sheetData sheetId="4482">
        <row r="7">
          <cell r="AI7">
            <v>10000</v>
          </cell>
        </row>
      </sheetData>
      <sheetData sheetId="4483">
        <row r="7">
          <cell r="AI7">
            <v>10000</v>
          </cell>
        </row>
      </sheetData>
      <sheetData sheetId="4484">
        <row r="7">
          <cell r="AI7">
            <v>10000</v>
          </cell>
        </row>
      </sheetData>
      <sheetData sheetId="4485">
        <row r="7">
          <cell r="AI7">
            <v>10000</v>
          </cell>
        </row>
      </sheetData>
      <sheetData sheetId="4486">
        <row r="7">
          <cell r="AI7">
            <v>10000</v>
          </cell>
        </row>
      </sheetData>
      <sheetData sheetId="4487">
        <row r="7">
          <cell r="AI7">
            <v>10000</v>
          </cell>
        </row>
      </sheetData>
      <sheetData sheetId="4488">
        <row r="7">
          <cell r="AI7">
            <v>10000</v>
          </cell>
        </row>
      </sheetData>
      <sheetData sheetId="4489">
        <row r="7">
          <cell r="AI7">
            <v>10000</v>
          </cell>
        </row>
      </sheetData>
      <sheetData sheetId="4490">
        <row r="7">
          <cell r="AI7">
            <v>10000</v>
          </cell>
        </row>
      </sheetData>
      <sheetData sheetId="4491">
        <row r="7">
          <cell r="AI7">
            <v>10000</v>
          </cell>
        </row>
      </sheetData>
      <sheetData sheetId="4492">
        <row r="7">
          <cell r="AI7">
            <v>10000</v>
          </cell>
        </row>
      </sheetData>
      <sheetData sheetId="4493">
        <row r="7">
          <cell r="AI7">
            <v>10000</v>
          </cell>
        </row>
      </sheetData>
      <sheetData sheetId="4494">
        <row r="7">
          <cell r="AI7">
            <v>10000</v>
          </cell>
        </row>
      </sheetData>
      <sheetData sheetId="4495">
        <row r="7">
          <cell r="AI7">
            <v>10000</v>
          </cell>
        </row>
      </sheetData>
      <sheetData sheetId="4496">
        <row r="7">
          <cell r="AI7">
            <v>10000</v>
          </cell>
        </row>
      </sheetData>
      <sheetData sheetId="4497">
        <row r="7">
          <cell r="AI7">
            <v>10000</v>
          </cell>
        </row>
      </sheetData>
      <sheetData sheetId="4498">
        <row r="7">
          <cell r="AI7">
            <v>10000</v>
          </cell>
        </row>
      </sheetData>
      <sheetData sheetId="4499">
        <row r="7">
          <cell r="AI7">
            <v>10000</v>
          </cell>
        </row>
      </sheetData>
      <sheetData sheetId="4500">
        <row r="7">
          <cell r="AI7">
            <v>10000</v>
          </cell>
        </row>
      </sheetData>
      <sheetData sheetId="4501">
        <row r="7">
          <cell r="AI7">
            <v>10000</v>
          </cell>
        </row>
      </sheetData>
      <sheetData sheetId="4502">
        <row r="7">
          <cell r="AI7">
            <v>10000</v>
          </cell>
        </row>
      </sheetData>
      <sheetData sheetId="4503">
        <row r="7">
          <cell r="AI7">
            <v>10000</v>
          </cell>
        </row>
      </sheetData>
      <sheetData sheetId="4504">
        <row r="7">
          <cell r="AI7">
            <v>10000</v>
          </cell>
        </row>
      </sheetData>
      <sheetData sheetId="4505">
        <row r="7">
          <cell r="AI7">
            <v>10000</v>
          </cell>
        </row>
      </sheetData>
      <sheetData sheetId="4506">
        <row r="7">
          <cell r="AI7">
            <v>10000</v>
          </cell>
        </row>
      </sheetData>
      <sheetData sheetId="4507">
        <row r="7">
          <cell r="AI7">
            <v>10000</v>
          </cell>
        </row>
      </sheetData>
      <sheetData sheetId="4508">
        <row r="7">
          <cell r="AI7">
            <v>10000</v>
          </cell>
        </row>
      </sheetData>
      <sheetData sheetId="4509">
        <row r="7">
          <cell r="AI7">
            <v>10000</v>
          </cell>
        </row>
      </sheetData>
      <sheetData sheetId="4510">
        <row r="7">
          <cell r="AI7">
            <v>10000</v>
          </cell>
        </row>
      </sheetData>
      <sheetData sheetId="4511">
        <row r="7">
          <cell r="AI7">
            <v>10000</v>
          </cell>
        </row>
      </sheetData>
      <sheetData sheetId="4512">
        <row r="7">
          <cell r="AI7">
            <v>10000</v>
          </cell>
        </row>
      </sheetData>
      <sheetData sheetId="4513">
        <row r="7">
          <cell r="AI7">
            <v>10000</v>
          </cell>
        </row>
      </sheetData>
      <sheetData sheetId="4514">
        <row r="7">
          <cell r="AI7">
            <v>10000</v>
          </cell>
        </row>
      </sheetData>
      <sheetData sheetId="4515">
        <row r="7">
          <cell r="AI7">
            <v>10000</v>
          </cell>
        </row>
      </sheetData>
      <sheetData sheetId="4516">
        <row r="7">
          <cell r="AI7">
            <v>10000</v>
          </cell>
        </row>
      </sheetData>
      <sheetData sheetId="4517">
        <row r="7">
          <cell r="AI7">
            <v>10000</v>
          </cell>
        </row>
      </sheetData>
      <sheetData sheetId="4518">
        <row r="7">
          <cell r="AI7">
            <v>10000</v>
          </cell>
        </row>
      </sheetData>
      <sheetData sheetId="4519">
        <row r="7">
          <cell r="AI7">
            <v>10000</v>
          </cell>
        </row>
      </sheetData>
      <sheetData sheetId="4520">
        <row r="7">
          <cell r="AI7">
            <v>10000</v>
          </cell>
        </row>
      </sheetData>
      <sheetData sheetId="4521">
        <row r="7">
          <cell r="AI7">
            <v>10000</v>
          </cell>
        </row>
      </sheetData>
      <sheetData sheetId="4522" refreshError="1"/>
      <sheetData sheetId="4523">
        <row r="7">
          <cell r="AI7">
            <v>10000</v>
          </cell>
        </row>
      </sheetData>
      <sheetData sheetId="4524" refreshError="1"/>
      <sheetData sheetId="4525" refreshError="1"/>
      <sheetData sheetId="4526" refreshError="1"/>
      <sheetData sheetId="4527" refreshError="1"/>
      <sheetData sheetId="4528" refreshError="1"/>
      <sheetData sheetId="4529">
        <row r="7">
          <cell r="AI7">
            <v>10000</v>
          </cell>
        </row>
      </sheetData>
      <sheetData sheetId="4530">
        <row r="7">
          <cell r="AI7">
            <v>10000</v>
          </cell>
        </row>
      </sheetData>
      <sheetData sheetId="4531">
        <row r="7">
          <cell r="AI7">
            <v>10000</v>
          </cell>
        </row>
      </sheetData>
      <sheetData sheetId="4532" refreshError="1"/>
      <sheetData sheetId="4533">
        <row r="7">
          <cell r="AI7">
            <v>10000</v>
          </cell>
        </row>
      </sheetData>
      <sheetData sheetId="4534">
        <row r="7">
          <cell r="AI7">
            <v>10000</v>
          </cell>
        </row>
      </sheetData>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row r="7">
          <cell r="AI7">
            <v>10000</v>
          </cell>
        </row>
      </sheetData>
      <sheetData sheetId="4548" refreshError="1"/>
      <sheetData sheetId="4549" refreshError="1"/>
      <sheetData sheetId="4550" refreshError="1"/>
      <sheetData sheetId="4551">
        <row r="7">
          <cell r="AI7">
            <v>10000</v>
          </cell>
        </row>
      </sheetData>
      <sheetData sheetId="4552">
        <row r="7">
          <cell r="AI7">
            <v>10000</v>
          </cell>
        </row>
      </sheetData>
      <sheetData sheetId="4553" refreshError="1"/>
      <sheetData sheetId="4554">
        <row r="7">
          <cell r="AI7">
            <v>10000</v>
          </cell>
        </row>
      </sheetData>
      <sheetData sheetId="4555">
        <row r="7">
          <cell r="AI7">
            <v>10000</v>
          </cell>
        </row>
      </sheetData>
      <sheetData sheetId="4556">
        <row r="7">
          <cell r="AI7">
            <v>10000</v>
          </cell>
        </row>
      </sheetData>
      <sheetData sheetId="4557" refreshError="1"/>
      <sheetData sheetId="4558" refreshError="1"/>
      <sheetData sheetId="4559" refreshError="1"/>
      <sheetData sheetId="4560" refreshError="1"/>
      <sheetData sheetId="4561" refreshError="1"/>
      <sheetData sheetId="4562" refreshError="1"/>
      <sheetData sheetId="4563" refreshError="1"/>
      <sheetData sheetId="4564" refreshError="1"/>
      <sheetData sheetId="4565" refreshError="1"/>
      <sheetData sheetId="4566" refreshError="1"/>
      <sheetData sheetId="4567" refreshError="1"/>
      <sheetData sheetId="4568" refreshError="1"/>
      <sheetData sheetId="4569" refreshError="1"/>
      <sheetData sheetId="4570" refreshError="1"/>
      <sheetData sheetId="4571" refreshError="1"/>
      <sheetData sheetId="4572" refreshError="1"/>
      <sheetData sheetId="4573" refreshError="1"/>
      <sheetData sheetId="4574" refreshError="1"/>
      <sheetData sheetId="4575" refreshError="1"/>
      <sheetData sheetId="4576" refreshError="1"/>
      <sheetData sheetId="4577" refreshError="1"/>
      <sheetData sheetId="4578" refreshError="1"/>
      <sheetData sheetId="4579" refreshError="1"/>
      <sheetData sheetId="4580" refreshError="1"/>
      <sheetData sheetId="4581" refreshError="1"/>
      <sheetData sheetId="4582" refreshError="1"/>
      <sheetData sheetId="4583" refreshError="1"/>
      <sheetData sheetId="4584" refreshError="1"/>
      <sheetData sheetId="4585">
        <row r="7">
          <cell r="AI7">
            <v>10000</v>
          </cell>
        </row>
      </sheetData>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ow r="7">
          <cell r="AI7">
            <v>10000</v>
          </cell>
        </row>
      </sheetData>
      <sheetData sheetId="4595" refreshError="1"/>
      <sheetData sheetId="4596" refreshError="1"/>
      <sheetData sheetId="4597" refreshError="1"/>
      <sheetData sheetId="4598" refreshError="1"/>
      <sheetData sheetId="4599" refreshError="1"/>
      <sheetData sheetId="4600" refreshError="1"/>
      <sheetData sheetId="4601" refreshError="1"/>
      <sheetData sheetId="4602" refreshError="1"/>
      <sheetData sheetId="4603" refreshError="1"/>
      <sheetData sheetId="4604" refreshError="1"/>
      <sheetData sheetId="4605" refreshError="1"/>
      <sheetData sheetId="4606">
        <row r="7">
          <cell r="AI7">
            <v>10000</v>
          </cell>
        </row>
      </sheetData>
      <sheetData sheetId="4607">
        <row r="7">
          <cell r="AI7">
            <v>10000</v>
          </cell>
        </row>
      </sheetData>
      <sheetData sheetId="4608" refreshError="1"/>
      <sheetData sheetId="4609" refreshError="1"/>
      <sheetData sheetId="4610" refreshError="1"/>
      <sheetData sheetId="4611" refreshError="1"/>
      <sheetData sheetId="4612" refreshError="1"/>
      <sheetData sheetId="4613" refreshError="1"/>
      <sheetData sheetId="4614" refreshError="1"/>
      <sheetData sheetId="4615" refreshError="1"/>
      <sheetData sheetId="4616" refreshError="1"/>
      <sheetData sheetId="4617" refreshError="1"/>
      <sheetData sheetId="4618" refreshError="1"/>
      <sheetData sheetId="4619" refreshError="1"/>
      <sheetData sheetId="4620" refreshError="1"/>
      <sheetData sheetId="4621" refreshError="1"/>
      <sheetData sheetId="4622" refreshError="1"/>
      <sheetData sheetId="4623" refreshError="1"/>
      <sheetData sheetId="4624" refreshError="1"/>
      <sheetData sheetId="4625" refreshError="1"/>
      <sheetData sheetId="4626" refreshError="1"/>
      <sheetData sheetId="4627" refreshError="1"/>
      <sheetData sheetId="4628" refreshError="1"/>
      <sheetData sheetId="4629" refreshError="1"/>
      <sheetData sheetId="4630" refreshError="1"/>
      <sheetData sheetId="4631" refreshError="1"/>
      <sheetData sheetId="4632" refreshError="1"/>
      <sheetData sheetId="4633" refreshError="1"/>
      <sheetData sheetId="4634" refreshError="1"/>
      <sheetData sheetId="4635" refreshError="1"/>
      <sheetData sheetId="4636" refreshError="1"/>
      <sheetData sheetId="4637" refreshError="1"/>
      <sheetData sheetId="4638" refreshError="1"/>
      <sheetData sheetId="4639" refreshError="1"/>
      <sheetData sheetId="4640" refreshError="1"/>
      <sheetData sheetId="4641" refreshError="1"/>
      <sheetData sheetId="4642" refreshError="1"/>
      <sheetData sheetId="4643" refreshError="1"/>
      <sheetData sheetId="4644" refreshError="1"/>
      <sheetData sheetId="4645" refreshError="1"/>
      <sheetData sheetId="4646" refreshError="1"/>
      <sheetData sheetId="4647" refreshError="1"/>
      <sheetData sheetId="4648" refreshError="1"/>
      <sheetData sheetId="4649">
        <row r="7">
          <cell r="AI7">
            <v>10000</v>
          </cell>
        </row>
      </sheetData>
      <sheetData sheetId="4650">
        <row r="7">
          <cell r="AI7">
            <v>10000</v>
          </cell>
        </row>
      </sheetData>
      <sheetData sheetId="4651" refreshError="1"/>
      <sheetData sheetId="4652">
        <row r="7">
          <cell r="AI7">
            <v>10000</v>
          </cell>
        </row>
      </sheetData>
      <sheetData sheetId="4653">
        <row r="7">
          <cell r="AI7">
            <v>10000</v>
          </cell>
        </row>
      </sheetData>
      <sheetData sheetId="4654" refreshError="1"/>
      <sheetData sheetId="4655" refreshError="1"/>
      <sheetData sheetId="4656" refreshError="1"/>
      <sheetData sheetId="4657" refreshError="1"/>
      <sheetData sheetId="4658" refreshError="1"/>
      <sheetData sheetId="4659" refreshError="1"/>
      <sheetData sheetId="4660" refreshError="1"/>
      <sheetData sheetId="4661" refreshError="1"/>
      <sheetData sheetId="4662" refreshError="1"/>
      <sheetData sheetId="4663" refreshError="1"/>
      <sheetData sheetId="4664" refreshError="1"/>
      <sheetData sheetId="4665" refreshError="1"/>
      <sheetData sheetId="4666" refreshError="1"/>
      <sheetData sheetId="4667" refreshError="1"/>
      <sheetData sheetId="4668" refreshError="1"/>
      <sheetData sheetId="4669" refreshError="1"/>
      <sheetData sheetId="4670" refreshError="1"/>
      <sheetData sheetId="4671" refreshError="1"/>
      <sheetData sheetId="4672" refreshError="1"/>
      <sheetData sheetId="4673" refreshError="1"/>
      <sheetData sheetId="4674" refreshError="1"/>
      <sheetData sheetId="4675" refreshError="1"/>
      <sheetData sheetId="4676" refreshError="1"/>
      <sheetData sheetId="4677" refreshError="1"/>
      <sheetData sheetId="4678" refreshError="1"/>
      <sheetData sheetId="4679" refreshError="1"/>
      <sheetData sheetId="4680" refreshError="1"/>
      <sheetData sheetId="4681" refreshError="1"/>
      <sheetData sheetId="4682" refreshError="1"/>
      <sheetData sheetId="4683" refreshError="1"/>
      <sheetData sheetId="4684" refreshError="1"/>
      <sheetData sheetId="4685" refreshError="1"/>
      <sheetData sheetId="4686" refreshError="1"/>
      <sheetData sheetId="4687" refreshError="1"/>
      <sheetData sheetId="4688" refreshError="1"/>
      <sheetData sheetId="4689" refreshError="1"/>
      <sheetData sheetId="4690" refreshError="1"/>
      <sheetData sheetId="4691" refreshError="1"/>
      <sheetData sheetId="4692" refreshError="1"/>
      <sheetData sheetId="4693">
        <row r="7">
          <cell r="AI7">
            <v>10000</v>
          </cell>
        </row>
      </sheetData>
      <sheetData sheetId="4694" refreshError="1"/>
      <sheetData sheetId="4695" refreshError="1"/>
      <sheetData sheetId="4696" refreshError="1"/>
      <sheetData sheetId="4697" refreshError="1"/>
      <sheetData sheetId="4698" refreshError="1"/>
      <sheetData sheetId="4699" refreshError="1"/>
      <sheetData sheetId="4700" refreshError="1"/>
      <sheetData sheetId="4701" refreshError="1"/>
      <sheetData sheetId="4702" refreshError="1"/>
      <sheetData sheetId="4703" refreshError="1"/>
      <sheetData sheetId="4704" refreshError="1"/>
      <sheetData sheetId="4705" refreshError="1"/>
      <sheetData sheetId="4706">
        <row r="7">
          <cell r="AI7">
            <v>10000</v>
          </cell>
        </row>
      </sheetData>
      <sheetData sheetId="4707">
        <row r="7">
          <cell r="AI7">
            <v>10000</v>
          </cell>
        </row>
      </sheetData>
      <sheetData sheetId="4708">
        <row r="7">
          <cell r="AI7">
            <v>10000</v>
          </cell>
        </row>
      </sheetData>
      <sheetData sheetId="4709">
        <row r="7">
          <cell r="AI7">
            <v>10000</v>
          </cell>
        </row>
      </sheetData>
      <sheetData sheetId="4710">
        <row r="7">
          <cell r="AI7">
            <v>10000</v>
          </cell>
        </row>
      </sheetData>
      <sheetData sheetId="4711">
        <row r="7">
          <cell r="AI7">
            <v>10000</v>
          </cell>
        </row>
      </sheetData>
      <sheetData sheetId="4712" refreshError="1"/>
      <sheetData sheetId="4713" refreshError="1"/>
      <sheetData sheetId="4714" refreshError="1"/>
      <sheetData sheetId="4715" refreshError="1"/>
      <sheetData sheetId="4716" refreshError="1"/>
      <sheetData sheetId="4717" refreshError="1"/>
      <sheetData sheetId="4718" refreshError="1"/>
      <sheetData sheetId="4719">
        <row r="7">
          <cell r="AI7">
            <v>10000</v>
          </cell>
        </row>
      </sheetData>
      <sheetData sheetId="4720">
        <row r="7">
          <cell r="AI7">
            <v>10000</v>
          </cell>
        </row>
      </sheetData>
      <sheetData sheetId="4721">
        <row r="7">
          <cell r="AI7">
            <v>10000</v>
          </cell>
        </row>
      </sheetData>
      <sheetData sheetId="4722">
        <row r="7">
          <cell r="AI7">
            <v>10000</v>
          </cell>
        </row>
      </sheetData>
      <sheetData sheetId="4723">
        <row r="7">
          <cell r="AI7">
            <v>10000</v>
          </cell>
        </row>
      </sheetData>
      <sheetData sheetId="4724">
        <row r="7">
          <cell r="AI7">
            <v>10000</v>
          </cell>
        </row>
      </sheetData>
      <sheetData sheetId="4725">
        <row r="7">
          <cell r="AI7">
            <v>10000</v>
          </cell>
        </row>
      </sheetData>
      <sheetData sheetId="4726">
        <row r="7">
          <cell r="AI7">
            <v>10000</v>
          </cell>
        </row>
      </sheetData>
      <sheetData sheetId="4727">
        <row r="7">
          <cell r="AI7">
            <v>10000</v>
          </cell>
        </row>
      </sheetData>
      <sheetData sheetId="4728">
        <row r="7">
          <cell r="AI7">
            <v>10000</v>
          </cell>
        </row>
      </sheetData>
      <sheetData sheetId="4729" refreshError="1"/>
      <sheetData sheetId="4730" refreshError="1"/>
      <sheetData sheetId="4731" refreshError="1"/>
      <sheetData sheetId="4732" refreshError="1"/>
      <sheetData sheetId="4733" refreshError="1"/>
      <sheetData sheetId="4734" refreshError="1"/>
      <sheetData sheetId="4735" refreshError="1"/>
      <sheetData sheetId="4736" refreshError="1"/>
      <sheetData sheetId="4737" refreshError="1"/>
      <sheetData sheetId="4738" refreshError="1"/>
      <sheetData sheetId="4739" refreshError="1"/>
      <sheetData sheetId="4740" refreshError="1"/>
      <sheetData sheetId="4741" refreshError="1"/>
      <sheetData sheetId="4742" refreshError="1"/>
      <sheetData sheetId="4743" refreshError="1"/>
      <sheetData sheetId="4744" refreshError="1"/>
      <sheetData sheetId="4745" refreshError="1"/>
      <sheetData sheetId="4746" refreshError="1"/>
      <sheetData sheetId="4747">
        <row r="7">
          <cell r="AI7">
            <v>10000</v>
          </cell>
        </row>
      </sheetData>
      <sheetData sheetId="4748">
        <row r="7">
          <cell r="AI7">
            <v>10000</v>
          </cell>
        </row>
      </sheetData>
      <sheetData sheetId="4749">
        <row r="7">
          <cell r="AI7">
            <v>10000</v>
          </cell>
        </row>
      </sheetData>
      <sheetData sheetId="4750">
        <row r="7">
          <cell r="AI7">
            <v>10000</v>
          </cell>
        </row>
      </sheetData>
      <sheetData sheetId="4751">
        <row r="7">
          <cell r="AI7">
            <v>10000</v>
          </cell>
        </row>
      </sheetData>
      <sheetData sheetId="4752">
        <row r="7">
          <cell r="AI7">
            <v>10000</v>
          </cell>
        </row>
      </sheetData>
      <sheetData sheetId="4753">
        <row r="7">
          <cell r="AI7">
            <v>10000</v>
          </cell>
        </row>
      </sheetData>
      <sheetData sheetId="4754">
        <row r="7">
          <cell r="AI7">
            <v>10000</v>
          </cell>
        </row>
      </sheetData>
      <sheetData sheetId="4755">
        <row r="7">
          <cell r="AI7">
            <v>10000</v>
          </cell>
        </row>
      </sheetData>
      <sheetData sheetId="4756">
        <row r="7">
          <cell r="AI7">
            <v>10000</v>
          </cell>
        </row>
      </sheetData>
      <sheetData sheetId="4757">
        <row r="7">
          <cell r="AI7">
            <v>10000</v>
          </cell>
        </row>
      </sheetData>
      <sheetData sheetId="4758">
        <row r="7">
          <cell r="AI7">
            <v>10000</v>
          </cell>
        </row>
      </sheetData>
      <sheetData sheetId="4759">
        <row r="7">
          <cell r="AI7">
            <v>10000</v>
          </cell>
        </row>
      </sheetData>
      <sheetData sheetId="4760">
        <row r="7">
          <cell r="AI7">
            <v>10000</v>
          </cell>
        </row>
      </sheetData>
      <sheetData sheetId="4761">
        <row r="7">
          <cell r="AI7">
            <v>10000</v>
          </cell>
        </row>
      </sheetData>
      <sheetData sheetId="4762">
        <row r="7">
          <cell r="AI7">
            <v>10000</v>
          </cell>
        </row>
      </sheetData>
      <sheetData sheetId="4763">
        <row r="7">
          <cell r="AI7">
            <v>10000</v>
          </cell>
        </row>
      </sheetData>
      <sheetData sheetId="4764">
        <row r="7">
          <cell r="AI7">
            <v>10000</v>
          </cell>
        </row>
      </sheetData>
      <sheetData sheetId="4765">
        <row r="7">
          <cell r="AI7">
            <v>10000</v>
          </cell>
        </row>
      </sheetData>
      <sheetData sheetId="4766">
        <row r="7">
          <cell r="AI7">
            <v>10000</v>
          </cell>
        </row>
      </sheetData>
      <sheetData sheetId="4767">
        <row r="7">
          <cell r="AI7">
            <v>10000</v>
          </cell>
        </row>
      </sheetData>
      <sheetData sheetId="4768">
        <row r="7">
          <cell r="AI7">
            <v>10000</v>
          </cell>
        </row>
      </sheetData>
      <sheetData sheetId="4769">
        <row r="7">
          <cell r="AI7">
            <v>10000</v>
          </cell>
        </row>
      </sheetData>
      <sheetData sheetId="4770">
        <row r="7">
          <cell r="AI7">
            <v>10000</v>
          </cell>
        </row>
      </sheetData>
      <sheetData sheetId="4771">
        <row r="7">
          <cell r="AI7">
            <v>10000</v>
          </cell>
        </row>
      </sheetData>
      <sheetData sheetId="4772">
        <row r="7">
          <cell r="AI7">
            <v>10000</v>
          </cell>
        </row>
      </sheetData>
      <sheetData sheetId="4773">
        <row r="7">
          <cell r="AI7">
            <v>10000</v>
          </cell>
        </row>
      </sheetData>
      <sheetData sheetId="4774">
        <row r="7">
          <cell r="AI7">
            <v>10000</v>
          </cell>
        </row>
      </sheetData>
      <sheetData sheetId="4775">
        <row r="7">
          <cell r="AI7">
            <v>10000</v>
          </cell>
        </row>
      </sheetData>
      <sheetData sheetId="4776">
        <row r="7">
          <cell r="AI7">
            <v>10000</v>
          </cell>
        </row>
      </sheetData>
      <sheetData sheetId="4777">
        <row r="7">
          <cell r="AI7">
            <v>10000</v>
          </cell>
        </row>
      </sheetData>
      <sheetData sheetId="4778">
        <row r="7">
          <cell r="AI7">
            <v>10000</v>
          </cell>
        </row>
      </sheetData>
      <sheetData sheetId="4779">
        <row r="7">
          <cell r="AI7">
            <v>10000</v>
          </cell>
        </row>
      </sheetData>
      <sheetData sheetId="4780">
        <row r="7">
          <cell r="AI7">
            <v>10000</v>
          </cell>
        </row>
      </sheetData>
      <sheetData sheetId="4781">
        <row r="7">
          <cell r="AI7">
            <v>10000</v>
          </cell>
        </row>
      </sheetData>
      <sheetData sheetId="4782">
        <row r="7">
          <cell r="AI7">
            <v>10000</v>
          </cell>
        </row>
      </sheetData>
      <sheetData sheetId="4783">
        <row r="7">
          <cell r="AI7">
            <v>10000</v>
          </cell>
        </row>
      </sheetData>
      <sheetData sheetId="4784">
        <row r="7">
          <cell r="AI7">
            <v>10000</v>
          </cell>
        </row>
      </sheetData>
      <sheetData sheetId="4785">
        <row r="7">
          <cell r="AI7">
            <v>10000</v>
          </cell>
        </row>
      </sheetData>
      <sheetData sheetId="4786">
        <row r="7">
          <cell r="AI7">
            <v>10000</v>
          </cell>
        </row>
      </sheetData>
      <sheetData sheetId="4787">
        <row r="7">
          <cell r="AI7">
            <v>10000</v>
          </cell>
        </row>
      </sheetData>
      <sheetData sheetId="4788">
        <row r="7">
          <cell r="AI7">
            <v>10000</v>
          </cell>
        </row>
      </sheetData>
      <sheetData sheetId="4789">
        <row r="7">
          <cell r="AI7">
            <v>10000</v>
          </cell>
        </row>
      </sheetData>
      <sheetData sheetId="4790">
        <row r="7">
          <cell r="AI7">
            <v>10000</v>
          </cell>
        </row>
      </sheetData>
      <sheetData sheetId="4791">
        <row r="7">
          <cell r="AI7">
            <v>10000</v>
          </cell>
        </row>
      </sheetData>
      <sheetData sheetId="4792">
        <row r="7">
          <cell r="AI7">
            <v>10000</v>
          </cell>
        </row>
      </sheetData>
      <sheetData sheetId="4793">
        <row r="7">
          <cell r="AI7">
            <v>10000</v>
          </cell>
        </row>
      </sheetData>
      <sheetData sheetId="4794">
        <row r="7">
          <cell r="AI7">
            <v>10000</v>
          </cell>
        </row>
      </sheetData>
      <sheetData sheetId="4795">
        <row r="7">
          <cell r="AI7">
            <v>10000</v>
          </cell>
        </row>
      </sheetData>
      <sheetData sheetId="4796">
        <row r="7">
          <cell r="AI7">
            <v>10000</v>
          </cell>
        </row>
      </sheetData>
      <sheetData sheetId="4797">
        <row r="7">
          <cell r="AI7">
            <v>10000</v>
          </cell>
        </row>
      </sheetData>
      <sheetData sheetId="4798">
        <row r="7">
          <cell r="AI7">
            <v>10000</v>
          </cell>
        </row>
      </sheetData>
      <sheetData sheetId="4799">
        <row r="7">
          <cell r="AI7">
            <v>10000</v>
          </cell>
        </row>
      </sheetData>
      <sheetData sheetId="4800">
        <row r="7">
          <cell r="AI7">
            <v>10000</v>
          </cell>
        </row>
      </sheetData>
      <sheetData sheetId="4801">
        <row r="7">
          <cell r="AI7">
            <v>10000</v>
          </cell>
        </row>
      </sheetData>
      <sheetData sheetId="4802">
        <row r="7">
          <cell r="AI7">
            <v>10000</v>
          </cell>
        </row>
      </sheetData>
      <sheetData sheetId="4803">
        <row r="7">
          <cell r="AI7">
            <v>10000</v>
          </cell>
        </row>
      </sheetData>
      <sheetData sheetId="4804">
        <row r="7">
          <cell r="AI7">
            <v>10000</v>
          </cell>
        </row>
      </sheetData>
      <sheetData sheetId="4805">
        <row r="7">
          <cell r="AI7">
            <v>10000</v>
          </cell>
        </row>
      </sheetData>
      <sheetData sheetId="4806">
        <row r="7">
          <cell r="AI7">
            <v>10000</v>
          </cell>
        </row>
      </sheetData>
      <sheetData sheetId="4807">
        <row r="7">
          <cell r="AI7">
            <v>10000</v>
          </cell>
        </row>
      </sheetData>
      <sheetData sheetId="4808">
        <row r="7">
          <cell r="AI7">
            <v>10000</v>
          </cell>
        </row>
      </sheetData>
      <sheetData sheetId="4809">
        <row r="7">
          <cell r="AI7">
            <v>10000</v>
          </cell>
        </row>
      </sheetData>
      <sheetData sheetId="4810">
        <row r="7">
          <cell r="AI7">
            <v>10000</v>
          </cell>
        </row>
      </sheetData>
      <sheetData sheetId="4811">
        <row r="7">
          <cell r="AI7">
            <v>10000</v>
          </cell>
        </row>
      </sheetData>
      <sheetData sheetId="4812">
        <row r="7">
          <cell r="AI7">
            <v>10000</v>
          </cell>
        </row>
      </sheetData>
      <sheetData sheetId="4813">
        <row r="7">
          <cell r="AI7">
            <v>10000</v>
          </cell>
        </row>
      </sheetData>
      <sheetData sheetId="4814">
        <row r="7">
          <cell r="AI7">
            <v>10000</v>
          </cell>
        </row>
      </sheetData>
      <sheetData sheetId="4815">
        <row r="7">
          <cell r="AI7">
            <v>10000</v>
          </cell>
        </row>
      </sheetData>
      <sheetData sheetId="4816">
        <row r="7">
          <cell r="AI7">
            <v>10000</v>
          </cell>
        </row>
      </sheetData>
      <sheetData sheetId="4817">
        <row r="7">
          <cell r="AI7">
            <v>10000</v>
          </cell>
        </row>
      </sheetData>
      <sheetData sheetId="4818">
        <row r="7">
          <cell r="AI7">
            <v>10000</v>
          </cell>
        </row>
      </sheetData>
      <sheetData sheetId="4819">
        <row r="7">
          <cell r="AI7">
            <v>10000</v>
          </cell>
        </row>
      </sheetData>
      <sheetData sheetId="4820">
        <row r="7">
          <cell r="AI7">
            <v>10000</v>
          </cell>
        </row>
      </sheetData>
      <sheetData sheetId="4821">
        <row r="7">
          <cell r="AI7">
            <v>10000</v>
          </cell>
        </row>
      </sheetData>
      <sheetData sheetId="4822">
        <row r="7">
          <cell r="AI7">
            <v>10000</v>
          </cell>
        </row>
      </sheetData>
      <sheetData sheetId="4823">
        <row r="7">
          <cell r="AI7">
            <v>10000</v>
          </cell>
        </row>
      </sheetData>
      <sheetData sheetId="4824">
        <row r="7">
          <cell r="AI7">
            <v>10000</v>
          </cell>
        </row>
      </sheetData>
      <sheetData sheetId="4825">
        <row r="7">
          <cell r="AI7">
            <v>10000</v>
          </cell>
        </row>
      </sheetData>
      <sheetData sheetId="4826">
        <row r="7">
          <cell r="AI7">
            <v>10000</v>
          </cell>
        </row>
      </sheetData>
      <sheetData sheetId="4827">
        <row r="7">
          <cell r="AI7">
            <v>10000</v>
          </cell>
        </row>
      </sheetData>
      <sheetData sheetId="4828">
        <row r="7">
          <cell r="AI7">
            <v>10000</v>
          </cell>
        </row>
      </sheetData>
      <sheetData sheetId="4829">
        <row r="7">
          <cell r="AI7">
            <v>10000</v>
          </cell>
        </row>
      </sheetData>
      <sheetData sheetId="4830">
        <row r="7">
          <cell r="AI7">
            <v>10000</v>
          </cell>
        </row>
      </sheetData>
      <sheetData sheetId="4831">
        <row r="7">
          <cell r="AI7">
            <v>10000</v>
          </cell>
        </row>
      </sheetData>
      <sheetData sheetId="4832">
        <row r="7">
          <cell r="AI7">
            <v>10000</v>
          </cell>
        </row>
      </sheetData>
      <sheetData sheetId="4833">
        <row r="7">
          <cell r="AI7">
            <v>10000</v>
          </cell>
        </row>
      </sheetData>
      <sheetData sheetId="4834">
        <row r="7">
          <cell r="AI7">
            <v>10000</v>
          </cell>
        </row>
      </sheetData>
      <sheetData sheetId="4835">
        <row r="7">
          <cell r="AI7">
            <v>10000</v>
          </cell>
        </row>
      </sheetData>
      <sheetData sheetId="4836">
        <row r="7">
          <cell r="AI7">
            <v>10000</v>
          </cell>
        </row>
      </sheetData>
      <sheetData sheetId="4837">
        <row r="7">
          <cell r="AI7">
            <v>10000</v>
          </cell>
        </row>
      </sheetData>
      <sheetData sheetId="4838">
        <row r="7">
          <cell r="AI7">
            <v>10000</v>
          </cell>
        </row>
      </sheetData>
      <sheetData sheetId="4839">
        <row r="7">
          <cell r="AI7">
            <v>10000</v>
          </cell>
        </row>
      </sheetData>
      <sheetData sheetId="4840">
        <row r="7">
          <cell r="AI7">
            <v>10000</v>
          </cell>
        </row>
      </sheetData>
      <sheetData sheetId="4841">
        <row r="7">
          <cell r="AI7">
            <v>10000</v>
          </cell>
        </row>
      </sheetData>
      <sheetData sheetId="4842">
        <row r="7">
          <cell r="AI7">
            <v>10000</v>
          </cell>
        </row>
      </sheetData>
      <sheetData sheetId="4843">
        <row r="7">
          <cell r="AI7">
            <v>10000</v>
          </cell>
        </row>
      </sheetData>
      <sheetData sheetId="4844">
        <row r="7">
          <cell r="AI7">
            <v>10000</v>
          </cell>
        </row>
      </sheetData>
      <sheetData sheetId="4845">
        <row r="7">
          <cell r="AI7">
            <v>10000</v>
          </cell>
        </row>
      </sheetData>
      <sheetData sheetId="4846">
        <row r="7">
          <cell r="AI7">
            <v>10000</v>
          </cell>
        </row>
      </sheetData>
      <sheetData sheetId="4847">
        <row r="7">
          <cell r="AI7">
            <v>10000</v>
          </cell>
        </row>
      </sheetData>
      <sheetData sheetId="4848">
        <row r="7">
          <cell r="AI7">
            <v>10000</v>
          </cell>
        </row>
      </sheetData>
      <sheetData sheetId="4849">
        <row r="7">
          <cell r="AI7">
            <v>10000</v>
          </cell>
        </row>
      </sheetData>
      <sheetData sheetId="4850">
        <row r="7">
          <cell r="AI7">
            <v>10000</v>
          </cell>
        </row>
      </sheetData>
      <sheetData sheetId="4851">
        <row r="7">
          <cell r="AI7">
            <v>10000</v>
          </cell>
        </row>
      </sheetData>
      <sheetData sheetId="4852">
        <row r="7">
          <cell r="AI7">
            <v>10000</v>
          </cell>
        </row>
      </sheetData>
      <sheetData sheetId="4853">
        <row r="7">
          <cell r="AI7">
            <v>10000</v>
          </cell>
        </row>
      </sheetData>
      <sheetData sheetId="4854">
        <row r="7">
          <cell r="AI7">
            <v>10000</v>
          </cell>
        </row>
      </sheetData>
      <sheetData sheetId="4855">
        <row r="7">
          <cell r="AI7">
            <v>10000</v>
          </cell>
        </row>
      </sheetData>
      <sheetData sheetId="4856">
        <row r="7">
          <cell r="AI7">
            <v>10000</v>
          </cell>
        </row>
      </sheetData>
      <sheetData sheetId="4857">
        <row r="7">
          <cell r="AI7">
            <v>10000</v>
          </cell>
        </row>
      </sheetData>
      <sheetData sheetId="4858">
        <row r="7">
          <cell r="AI7">
            <v>10000</v>
          </cell>
        </row>
      </sheetData>
      <sheetData sheetId="4859">
        <row r="7">
          <cell r="AI7">
            <v>10000</v>
          </cell>
        </row>
      </sheetData>
      <sheetData sheetId="4860">
        <row r="7">
          <cell r="AI7">
            <v>10000</v>
          </cell>
        </row>
      </sheetData>
      <sheetData sheetId="4861">
        <row r="7">
          <cell r="AI7">
            <v>10000</v>
          </cell>
        </row>
      </sheetData>
      <sheetData sheetId="4862">
        <row r="7">
          <cell r="AI7">
            <v>10000</v>
          </cell>
        </row>
      </sheetData>
      <sheetData sheetId="4863">
        <row r="7">
          <cell r="AI7">
            <v>10000</v>
          </cell>
        </row>
      </sheetData>
      <sheetData sheetId="4864">
        <row r="7">
          <cell r="AI7">
            <v>10000</v>
          </cell>
        </row>
      </sheetData>
      <sheetData sheetId="4865">
        <row r="7">
          <cell r="AI7">
            <v>10000</v>
          </cell>
        </row>
      </sheetData>
      <sheetData sheetId="4866">
        <row r="7">
          <cell r="AI7">
            <v>10000</v>
          </cell>
        </row>
      </sheetData>
      <sheetData sheetId="4867">
        <row r="7">
          <cell r="AI7">
            <v>10000</v>
          </cell>
        </row>
      </sheetData>
      <sheetData sheetId="4868">
        <row r="7">
          <cell r="AI7">
            <v>10000</v>
          </cell>
        </row>
      </sheetData>
      <sheetData sheetId="4869">
        <row r="7">
          <cell r="AI7">
            <v>10000</v>
          </cell>
        </row>
      </sheetData>
      <sheetData sheetId="4870">
        <row r="7">
          <cell r="AI7">
            <v>10000</v>
          </cell>
        </row>
      </sheetData>
      <sheetData sheetId="4871">
        <row r="7">
          <cell r="AI7">
            <v>10000</v>
          </cell>
        </row>
      </sheetData>
      <sheetData sheetId="4872">
        <row r="7">
          <cell r="AI7">
            <v>10000</v>
          </cell>
        </row>
      </sheetData>
      <sheetData sheetId="4873">
        <row r="7">
          <cell r="AI7">
            <v>10000</v>
          </cell>
        </row>
      </sheetData>
      <sheetData sheetId="4874">
        <row r="7">
          <cell r="AI7">
            <v>10000</v>
          </cell>
        </row>
      </sheetData>
      <sheetData sheetId="4875">
        <row r="7">
          <cell r="AI7">
            <v>10000</v>
          </cell>
        </row>
      </sheetData>
      <sheetData sheetId="4876">
        <row r="7">
          <cell r="AI7">
            <v>10000</v>
          </cell>
        </row>
      </sheetData>
      <sheetData sheetId="4877">
        <row r="7">
          <cell r="AI7">
            <v>10000</v>
          </cell>
        </row>
      </sheetData>
      <sheetData sheetId="4878">
        <row r="7">
          <cell r="AI7">
            <v>10000</v>
          </cell>
        </row>
      </sheetData>
      <sheetData sheetId="4879">
        <row r="7">
          <cell r="AI7">
            <v>10000</v>
          </cell>
        </row>
      </sheetData>
      <sheetData sheetId="4880">
        <row r="7">
          <cell r="AI7">
            <v>10000</v>
          </cell>
        </row>
      </sheetData>
      <sheetData sheetId="4881">
        <row r="7">
          <cell r="AI7">
            <v>10000</v>
          </cell>
        </row>
      </sheetData>
      <sheetData sheetId="4882">
        <row r="7">
          <cell r="AI7">
            <v>10000</v>
          </cell>
        </row>
      </sheetData>
      <sheetData sheetId="4883">
        <row r="7">
          <cell r="AI7">
            <v>10000</v>
          </cell>
        </row>
      </sheetData>
      <sheetData sheetId="4884">
        <row r="7">
          <cell r="AI7">
            <v>10000</v>
          </cell>
        </row>
      </sheetData>
      <sheetData sheetId="4885">
        <row r="7">
          <cell r="AI7">
            <v>10000</v>
          </cell>
        </row>
      </sheetData>
      <sheetData sheetId="4886">
        <row r="7">
          <cell r="AI7">
            <v>10000</v>
          </cell>
        </row>
      </sheetData>
      <sheetData sheetId="4887">
        <row r="7">
          <cell r="AI7">
            <v>10000</v>
          </cell>
        </row>
      </sheetData>
      <sheetData sheetId="4888">
        <row r="7">
          <cell r="AI7">
            <v>10000</v>
          </cell>
        </row>
      </sheetData>
      <sheetData sheetId="4889">
        <row r="7">
          <cell r="AI7">
            <v>10000</v>
          </cell>
        </row>
      </sheetData>
      <sheetData sheetId="4890">
        <row r="7">
          <cell r="AI7">
            <v>10000</v>
          </cell>
        </row>
      </sheetData>
      <sheetData sheetId="4891">
        <row r="7">
          <cell r="AI7">
            <v>10000</v>
          </cell>
        </row>
      </sheetData>
      <sheetData sheetId="4892">
        <row r="7">
          <cell r="AI7">
            <v>10000</v>
          </cell>
        </row>
      </sheetData>
      <sheetData sheetId="4893">
        <row r="7">
          <cell r="AI7">
            <v>10000</v>
          </cell>
        </row>
      </sheetData>
      <sheetData sheetId="4894">
        <row r="7">
          <cell r="AI7">
            <v>10000</v>
          </cell>
        </row>
      </sheetData>
      <sheetData sheetId="4895">
        <row r="7">
          <cell r="AI7">
            <v>10000</v>
          </cell>
        </row>
      </sheetData>
      <sheetData sheetId="4896">
        <row r="7">
          <cell r="AI7">
            <v>10000</v>
          </cell>
        </row>
      </sheetData>
      <sheetData sheetId="4897">
        <row r="7">
          <cell r="AI7">
            <v>10000</v>
          </cell>
        </row>
      </sheetData>
      <sheetData sheetId="4898">
        <row r="7">
          <cell r="AI7">
            <v>10000</v>
          </cell>
        </row>
      </sheetData>
      <sheetData sheetId="4899">
        <row r="7">
          <cell r="AI7">
            <v>10000</v>
          </cell>
        </row>
      </sheetData>
      <sheetData sheetId="4900">
        <row r="7">
          <cell r="AI7">
            <v>10000</v>
          </cell>
        </row>
      </sheetData>
      <sheetData sheetId="4901">
        <row r="7">
          <cell r="AI7">
            <v>10000</v>
          </cell>
        </row>
      </sheetData>
      <sheetData sheetId="4902">
        <row r="7">
          <cell r="AI7">
            <v>10000</v>
          </cell>
        </row>
      </sheetData>
      <sheetData sheetId="4903">
        <row r="7">
          <cell r="AI7">
            <v>10000</v>
          </cell>
        </row>
      </sheetData>
      <sheetData sheetId="4904">
        <row r="7">
          <cell r="AI7">
            <v>10000</v>
          </cell>
        </row>
      </sheetData>
      <sheetData sheetId="4905">
        <row r="7">
          <cell r="AI7">
            <v>10000</v>
          </cell>
        </row>
      </sheetData>
      <sheetData sheetId="4906">
        <row r="7">
          <cell r="AI7">
            <v>10000</v>
          </cell>
        </row>
      </sheetData>
      <sheetData sheetId="4907">
        <row r="7">
          <cell r="AI7">
            <v>10000</v>
          </cell>
        </row>
      </sheetData>
      <sheetData sheetId="4908">
        <row r="7">
          <cell r="AI7">
            <v>10000</v>
          </cell>
        </row>
      </sheetData>
      <sheetData sheetId="4909">
        <row r="7">
          <cell r="AI7">
            <v>10000</v>
          </cell>
        </row>
      </sheetData>
      <sheetData sheetId="4910">
        <row r="7">
          <cell r="AI7">
            <v>10000</v>
          </cell>
        </row>
      </sheetData>
      <sheetData sheetId="4911">
        <row r="7">
          <cell r="AI7">
            <v>10000</v>
          </cell>
        </row>
      </sheetData>
      <sheetData sheetId="4912">
        <row r="7">
          <cell r="AI7">
            <v>10000</v>
          </cell>
        </row>
      </sheetData>
      <sheetData sheetId="4913">
        <row r="7">
          <cell r="AI7">
            <v>10000</v>
          </cell>
        </row>
      </sheetData>
      <sheetData sheetId="4914">
        <row r="7">
          <cell r="AI7">
            <v>10000</v>
          </cell>
        </row>
      </sheetData>
      <sheetData sheetId="4915">
        <row r="7">
          <cell r="AI7">
            <v>10000</v>
          </cell>
        </row>
      </sheetData>
      <sheetData sheetId="4916">
        <row r="7">
          <cell r="AI7">
            <v>10000</v>
          </cell>
        </row>
      </sheetData>
      <sheetData sheetId="4917">
        <row r="7">
          <cell r="AI7">
            <v>10000</v>
          </cell>
        </row>
      </sheetData>
      <sheetData sheetId="4918">
        <row r="7">
          <cell r="AI7">
            <v>10000</v>
          </cell>
        </row>
      </sheetData>
      <sheetData sheetId="4919">
        <row r="7">
          <cell r="AI7">
            <v>10000</v>
          </cell>
        </row>
      </sheetData>
      <sheetData sheetId="4920">
        <row r="7">
          <cell r="AI7">
            <v>10000</v>
          </cell>
        </row>
      </sheetData>
      <sheetData sheetId="4921">
        <row r="7">
          <cell r="AI7">
            <v>10000</v>
          </cell>
        </row>
      </sheetData>
      <sheetData sheetId="4922">
        <row r="7">
          <cell r="AI7">
            <v>10000</v>
          </cell>
        </row>
      </sheetData>
      <sheetData sheetId="4923">
        <row r="7">
          <cell r="AI7">
            <v>10000</v>
          </cell>
        </row>
      </sheetData>
      <sheetData sheetId="4924">
        <row r="7">
          <cell r="AI7">
            <v>10000</v>
          </cell>
        </row>
      </sheetData>
      <sheetData sheetId="4925">
        <row r="7">
          <cell r="AI7">
            <v>10000</v>
          </cell>
        </row>
      </sheetData>
      <sheetData sheetId="4926">
        <row r="7">
          <cell r="AI7">
            <v>10000</v>
          </cell>
        </row>
      </sheetData>
      <sheetData sheetId="4927">
        <row r="7">
          <cell r="AI7">
            <v>10000</v>
          </cell>
        </row>
      </sheetData>
      <sheetData sheetId="4928">
        <row r="7">
          <cell r="AI7">
            <v>10000</v>
          </cell>
        </row>
      </sheetData>
      <sheetData sheetId="4929">
        <row r="7">
          <cell r="AI7">
            <v>10000</v>
          </cell>
        </row>
      </sheetData>
      <sheetData sheetId="4930">
        <row r="7">
          <cell r="AI7">
            <v>10000</v>
          </cell>
        </row>
      </sheetData>
      <sheetData sheetId="4931">
        <row r="7">
          <cell r="AI7">
            <v>10000</v>
          </cell>
        </row>
      </sheetData>
      <sheetData sheetId="4932">
        <row r="7">
          <cell r="AI7">
            <v>10000</v>
          </cell>
        </row>
      </sheetData>
      <sheetData sheetId="4933">
        <row r="7">
          <cell r="AI7">
            <v>10000</v>
          </cell>
        </row>
      </sheetData>
      <sheetData sheetId="4934">
        <row r="7">
          <cell r="AI7">
            <v>10000</v>
          </cell>
        </row>
      </sheetData>
      <sheetData sheetId="4935">
        <row r="7">
          <cell r="AI7">
            <v>10000</v>
          </cell>
        </row>
      </sheetData>
      <sheetData sheetId="4936">
        <row r="7">
          <cell r="AI7">
            <v>10000</v>
          </cell>
        </row>
      </sheetData>
      <sheetData sheetId="4937">
        <row r="7">
          <cell r="AI7">
            <v>10000</v>
          </cell>
        </row>
      </sheetData>
      <sheetData sheetId="4938">
        <row r="7">
          <cell r="AI7">
            <v>10000</v>
          </cell>
        </row>
      </sheetData>
      <sheetData sheetId="4939">
        <row r="7">
          <cell r="AI7">
            <v>10000</v>
          </cell>
        </row>
      </sheetData>
      <sheetData sheetId="4940">
        <row r="7">
          <cell r="AI7">
            <v>10000</v>
          </cell>
        </row>
      </sheetData>
      <sheetData sheetId="4941">
        <row r="7">
          <cell r="AI7">
            <v>10000</v>
          </cell>
        </row>
      </sheetData>
      <sheetData sheetId="4942">
        <row r="7">
          <cell r="AI7">
            <v>10000</v>
          </cell>
        </row>
      </sheetData>
      <sheetData sheetId="4943">
        <row r="7">
          <cell r="AI7">
            <v>10000</v>
          </cell>
        </row>
      </sheetData>
      <sheetData sheetId="4944">
        <row r="7">
          <cell r="AI7">
            <v>10000</v>
          </cell>
        </row>
      </sheetData>
      <sheetData sheetId="4945">
        <row r="7">
          <cell r="AI7">
            <v>10000</v>
          </cell>
        </row>
      </sheetData>
      <sheetData sheetId="4946">
        <row r="7">
          <cell r="AI7">
            <v>10000</v>
          </cell>
        </row>
      </sheetData>
      <sheetData sheetId="4947">
        <row r="7">
          <cell r="AI7">
            <v>10000</v>
          </cell>
        </row>
      </sheetData>
      <sheetData sheetId="4948">
        <row r="7">
          <cell r="AI7">
            <v>10000</v>
          </cell>
        </row>
      </sheetData>
      <sheetData sheetId="4949">
        <row r="7">
          <cell r="AI7">
            <v>10000</v>
          </cell>
        </row>
      </sheetData>
      <sheetData sheetId="4950">
        <row r="7">
          <cell r="AI7">
            <v>10000</v>
          </cell>
        </row>
      </sheetData>
      <sheetData sheetId="4951">
        <row r="7">
          <cell r="AI7">
            <v>10000</v>
          </cell>
        </row>
      </sheetData>
      <sheetData sheetId="4952">
        <row r="7">
          <cell r="AI7">
            <v>10000</v>
          </cell>
        </row>
      </sheetData>
      <sheetData sheetId="4953">
        <row r="7">
          <cell r="AI7">
            <v>10000</v>
          </cell>
        </row>
      </sheetData>
      <sheetData sheetId="4954">
        <row r="7">
          <cell r="AI7">
            <v>10000</v>
          </cell>
        </row>
      </sheetData>
      <sheetData sheetId="4955">
        <row r="7">
          <cell r="AI7">
            <v>10000</v>
          </cell>
        </row>
      </sheetData>
      <sheetData sheetId="4956">
        <row r="7">
          <cell r="AI7">
            <v>10000</v>
          </cell>
        </row>
      </sheetData>
      <sheetData sheetId="4957">
        <row r="7">
          <cell r="AI7">
            <v>10000</v>
          </cell>
        </row>
      </sheetData>
      <sheetData sheetId="4958">
        <row r="7">
          <cell r="AI7">
            <v>10000</v>
          </cell>
        </row>
      </sheetData>
      <sheetData sheetId="4959">
        <row r="7">
          <cell r="AI7">
            <v>10000</v>
          </cell>
        </row>
      </sheetData>
      <sheetData sheetId="4960">
        <row r="7">
          <cell r="AI7">
            <v>10000</v>
          </cell>
        </row>
      </sheetData>
      <sheetData sheetId="4961">
        <row r="7">
          <cell r="AI7">
            <v>10000</v>
          </cell>
        </row>
      </sheetData>
      <sheetData sheetId="4962">
        <row r="7">
          <cell r="AI7">
            <v>10000</v>
          </cell>
        </row>
      </sheetData>
      <sheetData sheetId="4963">
        <row r="7">
          <cell r="AI7">
            <v>10000</v>
          </cell>
        </row>
      </sheetData>
      <sheetData sheetId="4964">
        <row r="7">
          <cell r="AI7">
            <v>10000</v>
          </cell>
        </row>
      </sheetData>
      <sheetData sheetId="4965">
        <row r="7">
          <cell r="AI7">
            <v>10000</v>
          </cell>
        </row>
      </sheetData>
      <sheetData sheetId="4966">
        <row r="7">
          <cell r="AI7">
            <v>10000</v>
          </cell>
        </row>
      </sheetData>
      <sheetData sheetId="4967">
        <row r="7">
          <cell r="AI7">
            <v>10000</v>
          </cell>
        </row>
      </sheetData>
      <sheetData sheetId="4968">
        <row r="7">
          <cell r="AI7">
            <v>10000</v>
          </cell>
        </row>
      </sheetData>
      <sheetData sheetId="4969">
        <row r="7">
          <cell r="AI7">
            <v>10000</v>
          </cell>
        </row>
      </sheetData>
      <sheetData sheetId="4970">
        <row r="7">
          <cell r="AI7">
            <v>10000</v>
          </cell>
        </row>
      </sheetData>
      <sheetData sheetId="4971">
        <row r="7">
          <cell r="AI7">
            <v>10000</v>
          </cell>
        </row>
      </sheetData>
      <sheetData sheetId="4972">
        <row r="7">
          <cell r="AI7">
            <v>10000</v>
          </cell>
        </row>
      </sheetData>
      <sheetData sheetId="4973">
        <row r="7">
          <cell r="AI7">
            <v>10000</v>
          </cell>
        </row>
      </sheetData>
      <sheetData sheetId="4974">
        <row r="7">
          <cell r="AI7">
            <v>10000</v>
          </cell>
        </row>
      </sheetData>
      <sheetData sheetId="4975">
        <row r="7">
          <cell r="AI7">
            <v>10000</v>
          </cell>
        </row>
      </sheetData>
      <sheetData sheetId="4976">
        <row r="7">
          <cell r="AI7">
            <v>10000</v>
          </cell>
        </row>
      </sheetData>
      <sheetData sheetId="4977">
        <row r="7">
          <cell r="AI7">
            <v>10000</v>
          </cell>
        </row>
      </sheetData>
      <sheetData sheetId="4978">
        <row r="7">
          <cell r="AI7">
            <v>10000</v>
          </cell>
        </row>
      </sheetData>
      <sheetData sheetId="4979">
        <row r="7">
          <cell r="AI7">
            <v>10000</v>
          </cell>
        </row>
      </sheetData>
      <sheetData sheetId="4980">
        <row r="7">
          <cell r="AI7">
            <v>10000</v>
          </cell>
        </row>
      </sheetData>
      <sheetData sheetId="4981">
        <row r="7">
          <cell r="AI7">
            <v>10000</v>
          </cell>
        </row>
      </sheetData>
      <sheetData sheetId="4982">
        <row r="7">
          <cell r="AI7">
            <v>10000</v>
          </cell>
        </row>
      </sheetData>
      <sheetData sheetId="4983">
        <row r="7">
          <cell r="AI7">
            <v>10000</v>
          </cell>
        </row>
      </sheetData>
      <sheetData sheetId="4984">
        <row r="7">
          <cell r="AI7">
            <v>10000</v>
          </cell>
        </row>
      </sheetData>
      <sheetData sheetId="4985">
        <row r="7">
          <cell r="AI7">
            <v>10000</v>
          </cell>
        </row>
      </sheetData>
      <sheetData sheetId="4986">
        <row r="7">
          <cell r="AI7">
            <v>10000</v>
          </cell>
        </row>
      </sheetData>
      <sheetData sheetId="4987">
        <row r="7">
          <cell r="AI7">
            <v>10000</v>
          </cell>
        </row>
      </sheetData>
      <sheetData sheetId="4988">
        <row r="7">
          <cell r="AI7">
            <v>10000</v>
          </cell>
        </row>
      </sheetData>
      <sheetData sheetId="4989">
        <row r="7">
          <cell r="AI7">
            <v>10000</v>
          </cell>
        </row>
      </sheetData>
      <sheetData sheetId="4990">
        <row r="7">
          <cell r="AI7">
            <v>10000</v>
          </cell>
        </row>
      </sheetData>
      <sheetData sheetId="4991">
        <row r="7">
          <cell r="AI7">
            <v>10000</v>
          </cell>
        </row>
      </sheetData>
      <sheetData sheetId="4992">
        <row r="7">
          <cell r="AI7">
            <v>10000</v>
          </cell>
        </row>
      </sheetData>
      <sheetData sheetId="4993">
        <row r="7">
          <cell r="AI7">
            <v>10000</v>
          </cell>
        </row>
      </sheetData>
      <sheetData sheetId="4994">
        <row r="7">
          <cell r="AI7">
            <v>10000</v>
          </cell>
        </row>
      </sheetData>
      <sheetData sheetId="4995">
        <row r="7">
          <cell r="AI7">
            <v>10000</v>
          </cell>
        </row>
      </sheetData>
      <sheetData sheetId="4996">
        <row r="7">
          <cell r="AI7">
            <v>10000</v>
          </cell>
        </row>
      </sheetData>
      <sheetData sheetId="4997">
        <row r="7">
          <cell r="AI7">
            <v>10000</v>
          </cell>
        </row>
      </sheetData>
      <sheetData sheetId="4998">
        <row r="7">
          <cell r="AI7">
            <v>10000</v>
          </cell>
        </row>
      </sheetData>
      <sheetData sheetId="4999">
        <row r="7">
          <cell r="AI7">
            <v>10000</v>
          </cell>
        </row>
      </sheetData>
      <sheetData sheetId="5000">
        <row r="7">
          <cell r="AI7">
            <v>10000</v>
          </cell>
        </row>
      </sheetData>
      <sheetData sheetId="5001">
        <row r="7">
          <cell r="AI7">
            <v>10000</v>
          </cell>
        </row>
      </sheetData>
      <sheetData sheetId="5002">
        <row r="7">
          <cell r="AI7">
            <v>10000</v>
          </cell>
        </row>
      </sheetData>
      <sheetData sheetId="5003">
        <row r="7">
          <cell r="AI7">
            <v>10000</v>
          </cell>
        </row>
      </sheetData>
      <sheetData sheetId="5004">
        <row r="7">
          <cell r="AI7">
            <v>10000</v>
          </cell>
        </row>
      </sheetData>
      <sheetData sheetId="5005">
        <row r="7">
          <cell r="AI7">
            <v>10000</v>
          </cell>
        </row>
      </sheetData>
      <sheetData sheetId="5006">
        <row r="7">
          <cell r="AI7">
            <v>10000</v>
          </cell>
        </row>
      </sheetData>
      <sheetData sheetId="5007">
        <row r="7">
          <cell r="AI7">
            <v>10000</v>
          </cell>
        </row>
      </sheetData>
      <sheetData sheetId="5008">
        <row r="7">
          <cell r="AI7">
            <v>10000</v>
          </cell>
        </row>
      </sheetData>
      <sheetData sheetId="5009">
        <row r="7">
          <cell r="AI7">
            <v>10000</v>
          </cell>
        </row>
      </sheetData>
      <sheetData sheetId="5010">
        <row r="7">
          <cell r="AI7">
            <v>10000</v>
          </cell>
        </row>
      </sheetData>
      <sheetData sheetId="5011">
        <row r="7">
          <cell r="AI7">
            <v>10000</v>
          </cell>
        </row>
      </sheetData>
      <sheetData sheetId="5012">
        <row r="7">
          <cell r="AI7">
            <v>10000</v>
          </cell>
        </row>
      </sheetData>
      <sheetData sheetId="5013">
        <row r="7">
          <cell r="AI7">
            <v>10000</v>
          </cell>
        </row>
      </sheetData>
      <sheetData sheetId="5014">
        <row r="7">
          <cell r="AI7">
            <v>10000</v>
          </cell>
        </row>
      </sheetData>
      <sheetData sheetId="5015">
        <row r="7">
          <cell r="AI7">
            <v>10000</v>
          </cell>
        </row>
      </sheetData>
      <sheetData sheetId="5016">
        <row r="7">
          <cell r="AI7">
            <v>10000</v>
          </cell>
        </row>
      </sheetData>
      <sheetData sheetId="5017">
        <row r="7">
          <cell r="AI7">
            <v>10000</v>
          </cell>
        </row>
      </sheetData>
      <sheetData sheetId="5018">
        <row r="7">
          <cell r="AI7">
            <v>10000</v>
          </cell>
        </row>
      </sheetData>
      <sheetData sheetId="5019">
        <row r="7">
          <cell r="AI7">
            <v>10000</v>
          </cell>
        </row>
      </sheetData>
      <sheetData sheetId="5020">
        <row r="7">
          <cell r="AI7">
            <v>10000</v>
          </cell>
        </row>
      </sheetData>
      <sheetData sheetId="5021">
        <row r="7">
          <cell r="AI7">
            <v>10000</v>
          </cell>
        </row>
      </sheetData>
      <sheetData sheetId="5022">
        <row r="7">
          <cell r="AI7">
            <v>10000</v>
          </cell>
        </row>
      </sheetData>
      <sheetData sheetId="5023">
        <row r="7">
          <cell r="AI7">
            <v>10000</v>
          </cell>
        </row>
      </sheetData>
      <sheetData sheetId="5024">
        <row r="7">
          <cell r="AI7">
            <v>10000</v>
          </cell>
        </row>
      </sheetData>
      <sheetData sheetId="5025">
        <row r="7">
          <cell r="AI7">
            <v>10000</v>
          </cell>
        </row>
      </sheetData>
      <sheetData sheetId="5026">
        <row r="7">
          <cell r="AI7">
            <v>10000</v>
          </cell>
        </row>
      </sheetData>
      <sheetData sheetId="5027">
        <row r="7">
          <cell r="AI7">
            <v>10000</v>
          </cell>
        </row>
      </sheetData>
      <sheetData sheetId="5028">
        <row r="7">
          <cell r="AI7">
            <v>10000</v>
          </cell>
        </row>
      </sheetData>
      <sheetData sheetId="5029">
        <row r="7">
          <cell r="AI7">
            <v>10000</v>
          </cell>
        </row>
      </sheetData>
      <sheetData sheetId="5030">
        <row r="7">
          <cell r="AI7">
            <v>10000</v>
          </cell>
        </row>
      </sheetData>
      <sheetData sheetId="5031">
        <row r="7">
          <cell r="AI7">
            <v>10000</v>
          </cell>
        </row>
      </sheetData>
      <sheetData sheetId="5032">
        <row r="7">
          <cell r="AI7">
            <v>10000</v>
          </cell>
        </row>
      </sheetData>
      <sheetData sheetId="5033">
        <row r="7">
          <cell r="AI7">
            <v>10000</v>
          </cell>
        </row>
      </sheetData>
      <sheetData sheetId="5034">
        <row r="7">
          <cell r="AI7">
            <v>10000</v>
          </cell>
        </row>
      </sheetData>
      <sheetData sheetId="5035">
        <row r="7">
          <cell r="AI7">
            <v>10000</v>
          </cell>
        </row>
      </sheetData>
      <sheetData sheetId="5036">
        <row r="7">
          <cell r="AI7">
            <v>10000</v>
          </cell>
        </row>
      </sheetData>
      <sheetData sheetId="5037">
        <row r="7">
          <cell r="AI7">
            <v>10000</v>
          </cell>
        </row>
      </sheetData>
      <sheetData sheetId="5038">
        <row r="7">
          <cell r="AI7">
            <v>10000</v>
          </cell>
        </row>
      </sheetData>
      <sheetData sheetId="5039">
        <row r="7">
          <cell r="AI7">
            <v>10000</v>
          </cell>
        </row>
      </sheetData>
      <sheetData sheetId="5040">
        <row r="7">
          <cell r="AI7">
            <v>10000</v>
          </cell>
        </row>
      </sheetData>
      <sheetData sheetId="5041">
        <row r="7">
          <cell r="AI7">
            <v>10000</v>
          </cell>
        </row>
      </sheetData>
      <sheetData sheetId="5042">
        <row r="7">
          <cell r="AI7">
            <v>10000</v>
          </cell>
        </row>
      </sheetData>
      <sheetData sheetId="5043">
        <row r="7">
          <cell r="AI7">
            <v>10000</v>
          </cell>
        </row>
      </sheetData>
      <sheetData sheetId="5044">
        <row r="7">
          <cell r="AI7">
            <v>10000</v>
          </cell>
        </row>
      </sheetData>
      <sheetData sheetId="5045">
        <row r="7">
          <cell r="AI7">
            <v>10000</v>
          </cell>
        </row>
      </sheetData>
      <sheetData sheetId="5046">
        <row r="7">
          <cell r="AI7">
            <v>10000</v>
          </cell>
        </row>
      </sheetData>
      <sheetData sheetId="5047">
        <row r="7">
          <cell r="AI7">
            <v>10000</v>
          </cell>
        </row>
      </sheetData>
      <sheetData sheetId="5048">
        <row r="7">
          <cell r="AI7">
            <v>10000</v>
          </cell>
        </row>
      </sheetData>
      <sheetData sheetId="5049">
        <row r="7">
          <cell r="AI7">
            <v>10000</v>
          </cell>
        </row>
      </sheetData>
      <sheetData sheetId="5050">
        <row r="7">
          <cell r="AI7">
            <v>10000</v>
          </cell>
        </row>
      </sheetData>
      <sheetData sheetId="5051">
        <row r="7">
          <cell r="AI7">
            <v>10000</v>
          </cell>
        </row>
      </sheetData>
      <sheetData sheetId="5052">
        <row r="7">
          <cell r="AI7">
            <v>10000</v>
          </cell>
        </row>
      </sheetData>
      <sheetData sheetId="5053">
        <row r="7">
          <cell r="AI7">
            <v>10000</v>
          </cell>
        </row>
      </sheetData>
      <sheetData sheetId="5054">
        <row r="7">
          <cell r="AI7">
            <v>10000</v>
          </cell>
        </row>
      </sheetData>
      <sheetData sheetId="5055">
        <row r="7">
          <cell r="AI7">
            <v>10000</v>
          </cell>
        </row>
      </sheetData>
      <sheetData sheetId="5056">
        <row r="7">
          <cell r="AI7">
            <v>10000</v>
          </cell>
        </row>
      </sheetData>
      <sheetData sheetId="5057">
        <row r="7">
          <cell r="AI7">
            <v>10000</v>
          </cell>
        </row>
      </sheetData>
      <sheetData sheetId="5058">
        <row r="7">
          <cell r="AI7">
            <v>10000</v>
          </cell>
        </row>
      </sheetData>
      <sheetData sheetId="5059">
        <row r="7">
          <cell r="AI7">
            <v>10000</v>
          </cell>
        </row>
      </sheetData>
      <sheetData sheetId="5060">
        <row r="7">
          <cell r="AI7">
            <v>10000</v>
          </cell>
        </row>
      </sheetData>
      <sheetData sheetId="5061">
        <row r="7">
          <cell r="AI7">
            <v>10000</v>
          </cell>
        </row>
      </sheetData>
      <sheetData sheetId="5062">
        <row r="7">
          <cell r="AI7">
            <v>10000</v>
          </cell>
        </row>
      </sheetData>
      <sheetData sheetId="5063">
        <row r="7">
          <cell r="AI7">
            <v>10000</v>
          </cell>
        </row>
      </sheetData>
      <sheetData sheetId="5064">
        <row r="7">
          <cell r="AI7">
            <v>10000</v>
          </cell>
        </row>
      </sheetData>
      <sheetData sheetId="5065">
        <row r="7">
          <cell r="AI7">
            <v>10000</v>
          </cell>
        </row>
      </sheetData>
      <sheetData sheetId="5066">
        <row r="7">
          <cell r="AI7">
            <v>10000</v>
          </cell>
        </row>
      </sheetData>
      <sheetData sheetId="5067">
        <row r="7">
          <cell r="AI7">
            <v>10000</v>
          </cell>
        </row>
      </sheetData>
      <sheetData sheetId="5068">
        <row r="7">
          <cell r="AI7">
            <v>10000</v>
          </cell>
        </row>
      </sheetData>
      <sheetData sheetId="5069">
        <row r="7">
          <cell r="AI7">
            <v>10000</v>
          </cell>
        </row>
      </sheetData>
      <sheetData sheetId="5070">
        <row r="7">
          <cell r="AI7">
            <v>10000</v>
          </cell>
        </row>
      </sheetData>
      <sheetData sheetId="5071">
        <row r="7">
          <cell r="AI7">
            <v>10000</v>
          </cell>
        </row>
      </sheetData>
      <sheetData sheetId="5072">
        <row r="7">
          <cell r="AI7">
            <v>10000</v>
          </cell>
        </row>
      </sheetData>
      <sheetData sheetId="5073">
        <row r="7">
          <cell r="AI7">
            <v>10000</v>
          </cell>
        </row>
      </sheetData>
      <sheetData sheetId="5074">
        <row r="7">
          <cell r="AI7">
            <v>10000</v>
          </cell>
        </row>
      </sheetData>
      <sheetData sheetId="5075">
        <row r="7">
          <cell r="AI7">
            <v>10000</v>
          </cell>
        </row>
      </sheetData>
      <sheetData sheetId="5076">
        <row r="7">
          <cell r="AI7">
            <v>10000</v>
          </cell>
        </row>
      </sheetData>
      <sheetData sheetId="5077">
        <row r="7">
          <cell r="AI7">
            <v>10000</v>
          </cell>
        </row>
      </sheetData>
      <sheetData sheetId="5078">
        <row r="7">
          <cell r="AI7">
            <v>10000</v>
          </cell>
        </row>
      </sheetData>
      <sheetData sheetId="5079">
        <row r="7">
          <cell r="AI7">
            <v>10000</v>
          </cell>
        </row>
      </sheetData>
      <sheetData sheetId="5080">
        <row r="7">
          <cell r="AI7">
            <v>10000</v>
          </cell>
        </row>
      </sheetData>
      <sheetData sheetId="5081">
        <row r="7">
          <cell r="AI7">
            <v>10000</v>
          </cell>
        </row>
      </sheetData>
      <sheetData sheetId="5082">
        <row r="7">
          <cell r="AI7">
            <v>10000</v>
          </cell>
        </row>
      </sheetData>
      <sheetData sheetId="5083">
        <row r="7">
          <cell r="AI7">
            <v>10000</v>
          </cell>
        </row>
      </sheetData>
      <sheetData sheetId="5084">
        <row r="7">
          <cell r="AI7">
            <v>10000</v>
          </cell>
        </row>
      </sheetData>
      <sheetData sheetId="5085">
        <row r="7">
          <cell r="AI7">
            <v>10000</v>
          </cell>
        </row>
      </sheetData>
      <sheetData sheetId="5086">
        <row r="7">
          <cell r="AI7">
            <v>10000</v>
          </cell>
        </row>
      </sheetData>
      <sheetData sheetId="5087">
        <row r="7">
          <cell r="AI7">
            <v>10000</v>
          </cell>
        </row>
      </sheetData>
      <sheetData sheetId="5088">
        <row r="7">
          <cell r="AI7">
            <v>10000</v>
          </cell>
        </row>
      </sheetData>
      <sheetData sheetId="5089">
        <row r="7">
          <cell r="AI7">
            <v>10000</v>
          </cell>
        </row>
      </sheetData>
      <sheetData sheetId="5090">
        <row r="7">
          <cell r="AI7">
            <v>10000</v>
          </cell>
        </row>
      </sheetData>
      <sheetData sheetId="5091">
        <row r="7">
          <cell r="AI7">
            <v>10000</v>
          </cell>
        </row>
      </sheetData>
      <sheetData sheetId="5092">
        <row r="7">
          <cell r="AI7">
            <v>10000</v>
          </cell>
        </row>
      </sheetData>
      <sheetData sheetId="5093">
        <row r="7">
          <cell r="AI7">
            <v>10000</v>
          </cell>
        </row>
      </sheetData>
      <sheetData sheetId="5094">
        <row r="7">
          <cell r="AI7">
            <v>10000</v>
          </cell>
        </row>
      </sheetData>
      <sheetData sheetId="5095">
        <row r="7">
          <cell r="AI7">
            <v>10000</v>
          </cell>
        </row>
      </sheetData>
      <sheetData sheetId="5096">
        <row r="7">
          <cell r="AI7">
            <v>10000</v>
          </cell>
        </row>
      </sheetData>
      <sheetData sheetId="5097">
        <row r="7">
          <cell r="AI7">
            <v>10000</v>
          </cell>
        </row>
      </sheetData>
      <sheetData sheetId="5098">
        <row r="7">
          <cell r="AI7">
            <v>10000</v>
          </cell>
        </row>
      </sheetData>
      <sheetData sheetId="5099">
        <row r="7">
          <cell r="AI7">
            <v>10000</v>
          </cell>
        </row>
      </sheetData>
      <sheetData sheetId="5100">
        <row r="7">
          <cell r="AI7">
            <v>10000</v>
          </cell>
        </row>
      </sheetData>
      <sheetData sheetId="5101">
        <row r="7">
          <cell r="AI7">
            <v>10000</v>
          </cell>
        </row>
      </sheetData>
      <sheetData sheetId="5102">
        <row r="7">
          <cell r="AI7">
            <v>10000</v>
          </cell>
        </row>
      </sheetData>
      <sheetData sheetId="5103">
        <row r="7">
          <cell r="AI7">
            <v>10000</v>
          </cell>
        </row>
      </sheetData>
      <sheetData sheetId="5104">
        <row r="7">
          <cell r="AI7">
            <v>10000</v>
          </cell>
        </row>
      </sheetData>
      <sheetData sheetId="5105">
        <row r="7">
          <cell r="AI7">
            <v>10000</v>
          </cell>
        </row>
      </sheetData>
      <sheetData sheetId="5106">
        <row r="7">
          <cell r="AI7">
            <v>10000</v>
          </cell>
        </row>
      </sheetData>
      <sheetData sheetId="5107">
        <row r="7">
          <cell r="AI7">
            <v>10000</v>
          </cell>
        </row>
      </sheetData>
      <sheetData sheetId="5108">
        <row r="7">
          <cell r="AI7">
            <v>10000</v>
          </cell>
        </row>
      </sheetData>
      <sheetData sheetId="5109">
        <row r="7">
          <cell r="AI7">
            <v>10000</v>
          </cell>
        </row>
      </sheetData>
      <sheetData sheetId="5110">
        <row r="7">
          <cell r="AI7">
            <v>10000</v>
          </cell>
        </row>
      </sheetData>
      <sheetData sheetId="5111">
        <row r="7">
          <cell r="AI7">
            <v>10000</v>
          </cell>
        </row>
      </sheetData>
      <sheetData sheetId="5112">
        <row r="7">
          <cell r="AI7">
            <v>10000</v>
          </cell>
        </row>
      </sheetData>
      <sheetData sheetId="5113">
        <row r="7">
          <cell r="AI7">
            <v>10000</v>
          </cell>
        </row>
      </sheetData>
      <sheetData sheetId="5114">
        <row r="7">
          <cell r="AI7">
            <v>10000</v>
          </cell>
        </row>
      </sheetData>
      <sheetData sheetId="5115">
        <row r="7">
          <cell r="AI7">
            <v>10000</v>
          </cell>
        </row>
      </sheetData>
      <sheetData sheetId="5116">
        <row r="7">
          <cell r="AI7">
            <v>10000</v>
          </cell>
        </row>
      </sheetData>
      <sheetData sheetId="5117">
        <row r="7">
          <cell r="AI7">
            <v>10000</v>
          </cell>
        </row>
      </sheetData>
      <sheetData sheetId="5118">
        <row r="7">
          <cell r="AI7">
            <v>10000</v>
          </cell>
        </row>
      </sheetData>
      <sheetData sheetId="5119">
        <row r="7">
          <cell r="AI7">
            <v>10000</v>
          </cell>
        </row>
      </sheetData>
      <sheetData sheetId="5120">
        <row r="7">
          <cell r="AI7">
            <v>10000</v>
          </cell>
        </row>
      </sheetData>
      <sheetData sheetId="5121">
        <row r="7">
          <cell r="AI7">
            <v>10000</v>
          </cell>
        </row>
      </sheetData>
      <sheetData sheetId="5122">
        <row r="7">
          <cell r="AI7">
            <v>10000</v>
          </cell>
        </row>
      </sheetData>
      <sheetData sheetId="5123">
        <row r="7">
          <cell r="AI7">
            <v>10000</v>
          </cell>
        </row>
      </sheetData>
      <sheetData sheetId="5124">
        <row r="7">
          <cell r="AI7">
            <v>10000</v>
          </cell>
        </row>
      </sheetData>
      <sheetData sheetId="5125">
        <row r="7">
          <cell r="AI7">
            <v>10000</v>
          </cell>
        </row>
      </sheetData>
      <sheetData sheetId="5126">
        <row r="7">
          <cell r="AI7">
            <v>10000</v>
          </cell>
        </row>
      </sheetData>
      <sheetData sheetId="5127">
        <row r="7">
          <cell r="AI7">
            <v>10000</v>
          </cell>
        </row>
      </sheetData>
      <sheetData sheetId="5128">
        <row r="7">
          <cell r="AI7">
            <v>10000</v>
          </cell>
        </row>
      </sheetData>
      <sheetData sheetId="5129">
        <row r="7">
          <cell r="AI7">
            <v>10000</v>
          </cell>
        </row>
      </sheetData>
      <sheetData sheetId="5130">
        <row r="7">
          <cell r="AI7">
            <v>10000</v>
          </cell>
        </row>
      </sheetData>
      <sheetData sheetId="5131">
        <row r="7">
          <cell r="AI7">
            <v>10000</v>
          </cell>
        </row>
      </sheetData>
      <sheetData sheetId="5132">
        <row r="7">
          <cell r="AI7">
            <v>10000</v>
          </cell>
        </row>
      </sheetData>
      <sheetData sheetId="5133">
        <row r="7">
          <cell r="AI7">
            <v>10000</v>
          </cell>
        </row>
      </sheetData>
      <sheetData sheetId="5134">
        <row r="7">
          <cell r="AI7">
            <v>10000</v>
          </cell>
        </row>
      </sheetData>
      <sheetData sheetId="5135">
        <row r="7">
          <cell r="AI7">
            <v>10000</v>
          </cell>
        </row>
      </sheetData>
      <sheetData sheetId="5136">
        <row r="7">
          <cell r="AI7">
            <v>10000</v>
          </cell>
        </row>
      </sheetData>
      <sheetData sheetId="5137">
        <row r="7">
          <cell r="AI7">
            <v>10000</v>
          </cell>
        </row>
      </sheetData>
      <sheetData sheetId="5138">
        <row r="7">
          <cell r="AI7">
            <v>10000</v>
          </cell>
        </row>
      </sheetData>
      <sheetData sheetId="5139">
        <row r="7">
          <cell r="AI7">
            <v>10000</v>
          </cell>
        </row>
      </sheetData>
      <sheetData sheetId="5140">
        <row r="7">
          <cell r="AI7">
            <v>10000</v>
          </cell>
        </row>
      </sheetData>
      <sheetData sheetId="5141">
        <row r="7">
          <cell r="AI7">
            <v>10000</v>
          </cell>
        </row>
      </sheetData>
      <sheetData sheetId="5142">
        <row r="7">
          <cell r="AI7">
            <v>10000</v>
          </cell>
        </row>
      </sheetData>
      <sheetData sheetId="5143">
        <row r="7">
          <cell r="AI7">
            <v>10000</v>
          </cell>
        </row>
      </sheetData>
      <sheetData sheetId="5144">
        <row r="7">
          <cell r="AI7">
            <v>10000</v>
          </cell>
        </row>
      </sheetData>
      <sheetData sheetId="5145">
        <row r="7">
          <cell r="AI7">
            <v>10000</v>
          </cell>
        </row>
      </sheetData>
      <sheetData sheetId="5146">
        <row r="7">
          <cell r="AI7">
            <v>10000</v>
          </cell>
        </row>
      </sheetData>
      <sheetData sheetId="5147">
        <row r="7">
          <cell r="AI7">
            <v>10000</v>
          </cell>
        </row>
      </sheetData>
      <sheetData sheetId="5148">
        <row r="7">
          <cell r="AI7">
            <v>10000</v>
          </cell>
        </row>
      </sheetData>
      <sheetData sheetId="5149">
        <row r="7">
          <cell r="AI7">
            <v>10000</v>
          </cell>
        </row>
      </sheetData>
      <sheetData sheetId="5150">
        <row r="7">
          <cell r="AI7">
            <v>10000</v>
          </cell>
        </row>
      </sheetData>
      <sheetData sheetId="5151">
        <row r="7">
          <cell r="AI7">
            <v>10000</v>
          </cell>
        </row>
      </sheetData>
      <sheetData sheetId="5152">
        <row r="7">
          <cell r="AI7">
            <v>10000</v>
          </cell>
        </row>
      </sheetData>
      <sheetData sheetId="5153">
        <row r="7">
          <cell r="AI7">
            <v>10000</v>
          </cell>
        </row>
      </sheetData>
      <sheetData sheetId="5154">
        <row r="7">
          <cell r="AI7">
            <v>10000</v>
          </cell>
        </row>
      </sheetData>
      <sheetData sheetId="5155">
        <row r="7">
          <cell r="AI7">
            <v>10000</v>
          </cell>
        </row>
      </sheetData>
      <sheetData sheetId="5156">
        <row r="7">
          <cell r="AI7">
            <v>10000</v>
          </cell>
        </row>
      </sheetData>
      <sheetData sheetId="5157">
        <row r="7">
          <cell r="AI7">
            <v>10000</v>
          </cell>
        </row>
      </sheetData>
      <sheetData sheetId="5158">
        <row r="7">
          <cell r="AI7">
            <v>10000</v>
          </cell>
        </row>
      </sheetData>
      <sheetData sheetId="5159">
        <row r="7">
          <cell r="AI7">
            <v>10000</v>
          </cell>
        </row>
      </sheetData>
      <sheetData sheetId="5160">
        <row r="7">
          <cell r="AI7">
            <v>10000</v>
          </cell>
        </row>
      </sheetData>
      <sheetData sheetId="5161">
        <row r="7">
          <cell r="AI7">
            <v>10000</v>
          </cell>
        </row>
      </sheetData>
      <sheetData sheetId="5162">
        <row r="7">
          <cell r="AI7">
            <v>10000</v>
          </cell>
        </row>
      </sheetData>
      <sheetData sheetId="5163">
        <row r="7">
          <cell r="AI7">
            <v>10000</v>
          </cell>
        </row>
      </sheetData>
      <sheetData sheetId="5164">
        <row r="7">
          <cell r="AI7">
            <v>10000</v>
          </cell>
        </row>
      </sheetData>
      <sheetData sheetId="5165">
        <row r="7">
          <cell r="AI7">
            <v>10000</v>
          </cell>
        </row>
      </sheetData>
      <sheetData sheetId="5166">
        <row r="7">
          <cell r="AI7">
            <v>10000</v>
          </cell>
        </row>
      </sheetData>
      <sheetData sheetId="5167">
        <row r="7">
          <cell r="AI7">
            <v>10000</v>
          </cell>
        </row>
      </sheetData>
      <sheetData sheetId="5168">
        <row r="7">
          <cell r="AI7">
            <v>10000</v>
          </cell>
        </row>
      </sheetData>
      <sheetData sheetId="5169">
        <row r="7">
          <cell r="AI7">
            <v>10000</v>
          </cell>
        </row>
      </sheetData>
      <sheetData sheetId="5170">
        <row r="7">
          <cell r="AI7">
            <v>10000</v>
          </cell>
        </row>
      </sheetData>
      <sheetData sheetId="5171">
        <row r="7">
          <cell r="AI7">
            <v>10000</v>
          </cell>
        </row>
      </sheetData>
      <sheetData sheetId="5172">
        <row r="7">
          <cell r="AI7">
            <v>10000</v>
          </cell>
        </row>
      </sheetData>
      <sheetData sheetId="5173">
        <row r="7">
          <cell r="AI7">
            <v>10000</v>
          </cell>
        </row>
      </sheetData>
      <sheetData sheetId="5174">
        <row r="7">
          <cell r="AI7">
            <v>10000</v>
          </cell>
        </row>
      </sheetData>
      <sheetData sheetId="5175">
        <row r="7">
          <cell r="AI7">
            <v>10000</v>
          </cell>
        </row>
      </sheetData>
      <sheetData sheetId="5176">
        <row r="7">
          <cell r="AI7">
            <v>10000</v>
          </cell>
        </row>
      </sheetData>
      <sheetData sheetId="5177">
        <row r="7">
          <cell r="AI7">
            <v>10000</v>
          </cell>
        </row>
      </sheetData>
      <sheetData sheetId="5178">
        <row r="7">
          <cell r="AI7">
            <v>10000</v>
          </cell>
        </row>
      </sheetData>
      <sheetData sheetId="5179">
        <row r="7">
          <cell r="AI7">
            <v>10000</v>
          </cell>
        </row>
      </sheetData>
      <sheetData sheetId="5180">
        <row r="7">
          <cell r="AI7">
            <v>10000</v>
          </cell>
        </row>
      </sheetData>
      <sheetData sheetId="5181">
        <row r="7">
          <cell r="AI7">
            <v>10000</v>
          </cell>
        </row>
      </sheetData>
      <sheetData sheetId="5182">
        <row r="7">
          <cell r="AI7">
            <v>10000</v>
          </cell>
        </row>
      </sheetData>
      <sheetData sheetId="5183">
        <row r="7">
          <cell r="AI7">
            <v>10000</v>
          </cell>
        </row>
      </sheetData>
      <sheetData sheetId="5184">
        <row r="7">
          <cell r="AI7">
            <v>10000</v>
          </cell>
        </row>
      </sheetData>
      <sheetData sheetId="5185">
        <row r="7">
          <cell r="AI7">
            <v>10000</v>
          </cell>
        </row>
      </sheetData>
      <sheetData sheetId="5186">
        <row r="7">
          <cell r="AI7">
            <v>10000</v>
          </cell>
        </row>
      </sheetData>
      <sheetData sheetId="5187">
        <row r="7">
          <cell r="AI7">
            <v>10000</v>
          </cell>
        </row>
      </sheetData>
      <sheetData sheetId="5188">
        <row r="7">
          <cell r="AI7">
            <v>10000</v>
          </cell>
        </row>
      </sheetData>
      <sheetData sheetId="5189">
        <row r="7">
          <cell r="AI7">
            <v>10000</v>
          </cell>
        </row>
      </sheetData>
      <sheetData sheetId="5190">
        <row r="7">
          <cell r="AI7">
            <v>10000</v>
          </cell>
        </row>
      </sheetData>
      <sheetData sheetId="5191">
        <row r="7">
          <cell r="AI7">
            <v>10000</v>
          </cell>
        </row>
      </sheetData>
      <sheetData sheetId="5192">
        <row r="7">
          <cell r="AI7">
            <v>10000</v>
          </cell>
        </row>
      </sheetData>
      <sheetData sheetId="5193">
        <row r="7">
          <cell r="AI7">
            <v>10000</v>
          </cell>
        </row>
      </sheetData>
      <sheetData sheetId="5194">
        <row r="7">
          <cell r="AI7">
            <v>10000</v>
          </cell>
        </row>
      </sheetData>
      <sheetData sheetId="5195">
        <row r="7">
          <cell r="AI7">
            <v>10000</v>
          </cell>
        </row>
      </sheetData>
      <sheetData sheetId="5196">
        <row r="7">
          <cell r="AI7">
            <v>10000</v>
          </cell>
        </row>
      </sheetData>
      <sheetData sheetId="5197">
        <row r="7">
          <cell r="AI7">
            <v>10000</v>
          </cell>
        </row>
      </sheetData>
      <sheetData sheetId="5198">
        <row r="7">
          <cell r="AI7">
            <v>10000</v>
          </cell>
        </row>
      </sheetData>
      <sheetData sheetId="5199">
        <row r="7">
          <cell r="AI7">
            <v>10000</v>
          </cell>
        </row>
      </sheetData>
      <sheetData sheetId="5200">
        <row r="7">
          <cell r="AI7">
            <v>10000</v>
          </cell>
        </row>
      </sheetData>
      <sheetData sheetId="5201">
        <row r="7">
          <cell r="AI7">
            <v>10000</v>
          </cell>
        </row>
      </sheetData>
      <sheetData sheetId="5202">
        <row r="7">
          <cell r="AI7">
            <v>10000</v>
          </cell>
        </row>
      </sheetData>
      <sheetData sheetId="5203">
        <row r="7">
          <cell r="AI7">
            <v>10000</v>
          </cell>
        </row>
      </sheetData>
      <sheetData sheetId="5204">
        <row r="7">
          <cell r="AI7">
            <v>10000</v>
          </cell>
        </row>
      </sheetData>
      <sheetData sheetId="5205">
        <row r="7">
          <cell r="AI7">
            <v>10000</v>
          </cell>
        </row>
      </sheetData>
      <sheetData sheetId="5206">
        <row r="7">
          <cell r="AI7">
            <v>10000</v>
          </cell>
        </row>
      </sheetData>
      <sheetData sheetId="5207">
        <row r="7">
          <cell r="AI7">
            <v>10000</v>
          </cell>
        </row>
      </sheetData>
      <sheetData sheetId="5208">
        <row r="7">
          <cell r="AI7">
            <v>10000</v>
          </cell>
        </row>
      </sheetData>
      <sheetData sheetId="5209">
        <row r="7">
          <cell r="AI7">
            <v>10000</v>
          </cell>
        </row>
      </sheetData>
      <sheetData sheetId="5210">
        <row r="7">
          <cell r="AI7">
            <v>10000</v>
          </cell>
        </row>
      </sheetData>
      <sheetData sheetId="5211">
        <row r="7">
          <cell r="AI7">
            <v>10000</v>
          </cell>
        </row>
      </sheetData>
      <sheetData sheetId="5212">
        <row r="7">
          <cell r="AI7">
            <v>10000</v>
          </cell>
        </row>
      </sheetData>
      <sheetData sheetId="5213">
        <row r="7">
          <cell r="AI7">
            <v>10000</v>
          </cell>
        </row>
      </sheetData>
      <sheetData sheetId="5214">
        <row r="7">
          <cell r="AI7">
            <v>10000</v>
          </cell>
        </row>
      </sheetData>
      <sheetData sheetId="5215">
        <row r="7">
          <cell r="AI7">
            <v>10000</v>
          </cell>
        </row>
      </sheetData>
      <sheetData sheetId="5216">
        <row r="7">
          <cell r="AI7">
            <v>10000</v>
          </cell>
        </row>
      </sheetData>
      <sheetData sheetId="5217">
        <row r="7">
          <cell r="AI7">
            <v>10000</v>
          </cell>
        </row>
      </sheetData>
      <sheetData sheetId="5218">
        <row r="7">
          <cell r="AI7">
            <v>10000</v>
          </cell>
        </row>
      </sheetData>
      <sheetData sheetId="5219">
        <row r="7">
          <cell r="AI7">
            <v>10000</v>
          </cell>
        </row>
      </sheetData>
      <sheetData sheetId="5220">
        <row r="7">
          <cell r="AI7">
            <v>10000</v>
          </cell>
        </row>
      </sheetData>
      <sheetData sheetId="5221">
        <row r="7">
          <cell r="AI7">
            <v>10000</v>
          </cell>
        </row>
      </sheetData>
      <sheetData sheetId="5222">
        <row r="7">
          <cell r="AI7">
            <v>10000</v>
          </cell>
        </row>
      </sheetData>
      <sheetData sheetId="5223">
        <row r="7">
          <cell r="AI7">
            <v>10000</v>
          </cell>
        </row>
      </sheetData>
      <sheetData sheetId="5224">
        <row r="7">
          <cell r="AI7">
            <v>10000</v>
          </cell>
        </row>
      </sheetData>
      <sheetData sheetId="5225">
        <row r="7">
          <cell r="AI7">
            <v>10000</v>
          </cell>
        </row>
      </sheetData>
      <sheetData sheetId="5226">
        <row r="7">
          <cell r="AI7">
            <v>10000</v>
          </cell>
        </row>
      </sheetData>
      <sheetData sheetId="5227">
        <row r="7">
          <cell r="AI7">
            <v>10000</v>
          </cell>
        </row>
      </sheetData>
      <sheetData sheetId="5228">
        <row r="7">
          <cell r="AI7">
            <v>10000</v>
          </cell>
        </row>
      </sheetData>
      <sheetData sheetId="5229">
        <row r="7">
          <cell r="AI7">
            <v>10000</v>
          </cell>
        </row>
      </sheetData>
      <sheetData sheetId="5230">
        <row r="7">
          <cell r="AI7">
            <v>10000</v>
          </cell>
        </row>
      </sheetData>
      <sheetData sheetId="5231">
        <row r="7">
          <cell r="AI7">
            <v>10000</v>
          </cell>
        </row>
      </sheetData>
      <sheetData sheetId="5232">
        <row r="7">
          <cell r="AI7">
            <v>10000</v>
          </cell>
        </row>
      </sheetData>
      <sheetData sheetId="5233">
        <row r="7">
          <cell r="AI7">
            <v>10000</v>
          </cell>
        </row>
      </sheetData>
      <sheetData sheetId="5234">
        <row r="7">
          <cell r="AI7">
            <v>10000</v>
          </cell>
        </row>
      </sheetData>
      <sheetData sheetId="5235">
        <row r="7">
          <cell r="AI7">
            <v>10000</v>
          </cell>
        </row>
      </sheetData>
      <sheetData sheetId="5236">
        <row r="7">
          <cell r="AI7">
            <v>10000</v>
          </cell>
        </row>
      </sheetData>
      <sheetData sheetId="5237">
        <row r="7">
          <cell r="AI7">
            <v>10000</v>
          </cell>
        </row>
      </sheetData>
      <sheetData sheetId="5238">
        <row r="7">
          <cell r="AI7">
            <v>10000</v>
          </cell>
        </row>
      </sheetData>
      <sheetData sheetId="5239">
        <row r="7">
          <cell r="AI7">
            <v>10000</v>
          </cell>
        </row>
      </sheetData>
      <sheetData sheetId="5240">
        <row r="7">
          <cell r="AI7">
            <v>10000</v>
          </cell>
        </row>
      </sheetData>
      <sheetData sheetId="5241">
        <row r="7">
          <cell r="AI7">
            <v>10000</v>
          </cell>
        </row>
      </sheetData>
      <sheetData sheetId="5242">
        <row r="7">
          <cell r="AI7">
            <v>10000</v>
          </cell>
        </row>
      </sheetData>
      <sheetData sheetId="5243">
        <row r="7">
          <cell r="AI7">
            <v>10000</v>
          </cell>
        </row>
      </sheetData>
      <sheetData sheetId="5244">
        <row r="7">
          <cell r="AI7">
            <v>10000</v>
          </cell>
        </row>
      </sheetData>
      <sheetData sheetId="5245">
        <row r="7">
          <cell r="AI7">
            <v>10000</v>
          </cell>
        </row>
      </sheetData>
      <sheetData sheetId="5246">
        <row r="7">
          <cell r="AI7">
            <v>10000</v>
          </cell>
        </row>
      </sheetData>
      <sheetData sheetId="5247">
        <row r="7">
          <cell r="AI7">
            <v>10000</v>
          </cell>
        </row>
      </sheetData>
      <sheetData sheetId="5248">
        <row r="7">
          <cell r="AI7">
            <v>10000</v>
          </cell>
        </row>
      </sheetData>
      <sheetData sheetId="5249">
        <row r="7">
          <cell r="AI7">
            <v>10000</v>
          </cell>
        </row>
      </sheetData>
      <sheetData sheetId="5250">
        <row r="7">
          <cell r="AI7">
            <v>10000</v>
          </cell>
        </row>
      </sheetData>
      <sheetData sheetId="5251">
        <row r="7">
          <cell r="AI7">
            <v>10000</v>
          </cell>
        </row>
      </sheetData>
      <sheetData sheetId="5252">
        <row r="7">
          <cell r="AI7">
            <v>10000</v>
          </cell>
        </row>
      </sheetData>
      <sheetData sheetId="5253">
        <row r="7">
          <cell r="AI7">
            <v>10000</v>
          </cell>
        </row>
      </sheetData>
      <sheetData sheetId="5254">
        <row r="7">
          <cell r="AI7">
            <v>10000</v>
          </cell>
        </row>
      </sheetData>
      <sheetData sheetId="5255">
        <row r="7">
          <cell r="AI7">
            <v>10000</v>
          </cell>
        </row>
      </sheetData>
      <sheetData sheetId="5256">
        <row r="7">
          <cell r="AI7">
            <v>10000</v>
          </cell>
        </row>
      </sheetData>
      <sheetData sheetId="5257">
        <row r="7">
          <cell r="AI7">
            <v>10000</v>
          </cell>
        </row>
      </sheetData>
      <sheetData sheetId="5258">
        <row r="7">
          <cell r="AI7">
            <v>10000</v>
          </cell>
        </row>
      </sheetData>
      <sheetData sheetId="5259">
        <row r="7">
          <cell r="AI7">
            <v>10000</v>
          </cell>
        </row>
      </sheetData>
      <sheetData sheetId="5260">
        <row r="7">
          <cell r="AI7">
            <v>10000</v>
          </cell>
        </row>
      </sheetData>
      <sheetData sheetId="5261">
        <row r="7">
          <cell r="AI7">
            <v>10000</v>
          </cell>
        </row>
      </sheetData>
      <sheetData sheetId="5262">
        <row r="7">
          <cell r="AI7">
            <v>10000</v>
          </cell>
        </row>
      </sheetData>
      <sheetData sheetId="5263">
        <row r="7">
          <cell r="AI7">
            <v>10000</v>
          </cell>
        </row>
      </sheetData>
      <sheetData sheetId="5264">
        <row r="7">
          <cell r="AI7">
            <v>10000</v>
          </cell>
        </row>
      </sheetData>
      <sheetData sheetId="5265">
        <row r="7">
          <cell r="AI7">
            <v>10000</v>
          </cell>
        </row>
      </sheetData>
      <sheetData sheetId="5266">
        <row r="7">
          <cell r="AI7">
            <v>10000</v>
          </cell>
        </row>
      </sheetData>
      <sheetData sheetId="5267">
        <row r="7">
          <cell r="AI7">
            <v>10000</v>
          </cell>
        </row>
      </sheetData>
      <sheetData sheetId="5268">
        <row r="7">
          <cell r="AI7">
            <v>10000</v>
          </cell>
        </row>
      </sheetData>
      <sheetData sheetId="5269">
        <row r="7">
          <cell r="AI7">
            <v>10000</v>
          </cell>
        </row>
      </sheetData>
      <sheetData sheetId="5270">
        <row r="7">
          <cell r="AI7">
            <v>10000</v>
          </cell>
        </row>
      </sheetData>
      <sheetData sheetId="5271">
        <row r="7">
          <cell r="AI7">
            <v>10000</v>
          </cell>
        </row>
      </sheetData>
      <sheetData sheetId="5272">
        <row r="7">
          <cell r="AI7">
            <v>10000</v>
          </cell>
        </row>
      </sheetData>
      <sheetData sheetId="5273">
        <row r="7">
          <cell r="AI7">
            <v>10000</v>
          </cell>
        </row>
      </sheetData>
      <sheetData sheetId="5274">
        <row r="7">
          <cell r="AI7">
            <v>10000</v>
          </cell>
        </row>
      </sheetData>
      <sheetData sheetId="5275">
        <row r="7">
          <cell r="AI7">
            <v>10000</v>
          </cell>
        </row>
      </sheetData>
      <sheetData sheetId="5276">
        <row r="7">
          <cell r="AI7">
            <v>10000</v>
          </cell>
        </row>
      </sheetData>
      <sheetData sheetId="5277">
        <row r="7">
          <cell r="AI7">
            <v>10000</v>
          </cell>
        </row>
      </sheetData>
      <sheetData sheetId="5278">
        <row r="7">
          <cell r="AI7">
            <v>10000</v>
          </cell>
        </row>
      </sheetData>
      <sheetData sheetId="5279">
        <row r="7">
          <cell r="AI7">
            <v>10000</v>
          </cell>
        </row>
      </sheetData>
      <sheetData sheetId="5280">
        <row r="7">
          <cell r="AI7">
            <v>10000</v>
          </cell>
        </row>
      </sheetData>
      <sheetData sheetId="5281">
        <row r="7">
          <cell r="AI7">
            <v>10000</v>
          </cell>
        </row>
      </sheetData>
      <sheetData sheetId="5282">
        <row r="7">
          <cell r="AI7">
            <v>10000</v>
          </cell>
        </row>
      </sheetData>
      <sheetData sheetId="5283">
        <row r="7">
          <cell r="AI7">
            <v>10000</v>
          </cell>
        </row>
      </sheetData>
      <sheetData sheetId="5284">
        <row r="7">
          <cell r="AI7">
            <v>10000</v>
          </cell>
        </row>
      </sheetData>
      <sheetData sheetId="5285">
        <row r="7">
          <cell r="AI7">
            <v>10000</v>
          </cell>
        </row>
      </sheetData>
      <sheetData sheetId="5286">
        <row r="7">
          <cell r="AI7">
            <v>10000</v>
          </cell>
        </row>
      </sheetData>
      <sheetData sheetId="5287">
        <row r="7">
          <cell r="AI7">
            <v>10000</v>
          </cell>
        </row>
      </sheetData>
      <sheetData sheetId="5288">
        <row r="7">
          <cell r="AI7">
            <v>10000</v>
          </cell>
        </row>
      </sheetData>
      <sheetData sheetId="5289">
        <row r="7">
          <cell r="AI7">
            <v>10000</v>
          </cell>
        </row>
      </sheetData>
      <sheetData sheetId="5290">
        <row r="7">
          <cell r="AI7">
            <v>10000</v>
          </cell>
        </row>
      </sheetData>
      <sheetData sheetId="5291">
        <row r="7">
          <cell r="AI7">
            <v>10000</v>
          </cell>
        </row>
      </sheetData>
      <sheetData sheetId="5292">
        <row r="7">
          <cell r="AI7">
            <v>10000</v>
          </cell>
        </row>
      </sheetData>
      <sheetData sheetId="5293">
        <row r="7">
          <cell r="AI7">
            <v>10000</v>
          </cell>
        </row>
      </sheetData>
      <sheetData sheetId="5294">
        <row r="7">
          <cell r="AI7">
            <v>10000</v>
          </cell>
        </row>
      </sheetData>
      <sheetData sheetId="5295">
        <row r="7">
          <cell r="AI7">
            <v>10000</v>
          </cell>
        </row>
      </sheetData>
      <sheetData sheetId="5296">
        <row r="7">
          <cell r="AI7">
            <v>10000</v>
          </cell>
        </row>
      </sheetData>
      <sheetData sheetId="5297">
        <row r="7">
          <cell r="AI7">
            <v>10000</v>
          </cell>
        </row>
      </sheetData>
      <sheetData sheetId="5298">
        <row r="7">
          <cell r="AI7">
            <v>10000</v>
          </cell>
        </row>
      </sheetData>
      <sheetData sheetId="5299">
        <row r="7">
          <cell r="AI7">
            <v>10000</v>
          </cell>
        </row>
      </sheetData>
      <sheetData sheetId="5300">
        <row r="7">
          <cell r="AI7">
            <v>10000</v>
          </cell>
        </row>
      </sheetData>
      <sheetData sheetId="5301">
        <row r="7">
          <cell r="AI7">
            <v>10000</v>
          </cell>
        </row>
      </sheetData>
      <sheetData sheetId="5302">
        <row r="7">
          <cell r="AI7">
            <v>10000</v>
          </cell>
        </row>
      </sheetData>
      <sheetData sheetId="5303">
        <row r="7">
          <cell r="AI7">
            <v>10000</v>
          </cell>
        </row>
      </sheetData>
      <sheetData sheetId="5304">
        <row r="7">
          <cell r="AI7">
            <v>10000</v>
          </cell>
        </row>
      </sheetData>
      <sheetData sheetId="5305">
        <row r="7">
          <cell r="AI7">
            <v>10000</v>
          </cell>
        </row>
      </sheetData>
      <sheetData sheetId="5306">
        <row r="7">
          <cell r="AI7">
            <v>10000</v>
          </cell>
        </row>
      </sheetData>
      <sheetData sheetId="5307">
        <row r="7">
          <cell r="AI7">
            <v>10000</v>
          </cell>
        </row>
      </sheetData>
      <sheetData sheetId="5308">
        <row r="7">
          <cell r="AI7">
            <v>10000</v>
          </cell>
        </row>
      </sheetData>
      <sheetData sheetId="5309">
        <row r="7">
          <cell r="AI7">
            <v>10000</v>
          </cell>
        </row>
      </sheetData>
      <sheetData sheetId="5310">
        <row r="7">
          <cell r="AI7">
            <v>10000</v>
          </cell>
        </row>
      </sheetData>
      <sheetData sheetId="5311">
        <row r="7">
          <cell r="AI7">
            <v>10000</v>
          </cell>
        </row>
      </sheetData>
      <sheetData sheetId="5312">
        <row r="7">
          <cell r="AI7">
            <v>10000</v>
          </cell>
        </row>
      </sheetData>
      <sheetData sheetId="5313">
        <row r="7">
          <cell r="AI7">
            <v>10000</v>
          </cell>
        </row>
      </sheetData>
      <sheetData sheetId="5314">
        <row r="7">
          <cell r="AI7">
            <v>10000</v>
          </cell>
        </row>
      </sheetData>
      <sheetData sheetId="5315">
        <row r="7">
          <cell r="AI7">
            <v>10000</v>
          </cell>
        </row>
      </sheetData>
      <sheetData sheetId="5316">
        <row r="7">
          <cell r="AI7">
            <v>10000</v>
          </cell>
        </row>
      </sheetData>
      <sheetData sheetId="5317">
        <row r="7">
          <cell r="AI7">
            <v>10000</v>
          </cell>
        </row>
      </sheetData>
      <sheetData sheetId="5318">
        <row r="7">
          <cell r="AI7">
            <v>10000</v>
          </cell>
        </row>
      </sheetData>
      <sheetData sheetId="5319">
        <row r="7">
          <cell r="AI7">
            <v>10000</v>
          </cell>
        </row>
      </sheetData>
      <sheetData sheetId="5320">
        <row r="7">
          <cell r="AI7">
            <v>10000</v>
          </cell>
        </row>
      </sheetData>
      <sheetData sheetId="5321">
        <row r="7">
          <cell r="AI7">
            <v>10000</v>
          </cell>
        </row>
      </sheetData>
      <sheetData sheetId="5322">
        <row r="7">
          <cell r="AI7">
            <v>10000</v>
          </cell>
        </row>
      </sheetData>
      <sheetData sheetId="5323">
        <row r="7">
          <cell r="AI7">
            <v>10000</v>
          </cell>
        </row>
      </sheetData>
      <sheetData sheetId="5324">
        <row r="7">
          <cell r="AI7">
            <v>10000</v>
          </cell>
        </row>
      </sheetData>
      <sheetData sheetId="5325">
        <row r="7">
          <cell r="AI7">
            <v>10000</v>
          </cell>
        </row>
      </sheetData>
      <sheetData sheetId="5326">
        <row r="7">
          <cell r="AI7">
            <v>10000</v>
          </cell>
        </row>
      </sheetData>
      <sheetData sheetId="5327">
        <row r="7">
          <cell r="AI7">
            <v>10000</v>
          </cell>
        </row>
      </sheetData>
      <sheetData sheetId="5328">
        <row r="7">
          <cell r="AI7">
            <v>10000</v>
          </cell>
        </row>
      </sheetData>
      <sheetData sheetId="5329">
        <row r="7">
          <cell r="AI7">
            <v>10000</v>
          </cell>
        </row>
      </sheetData>
      <sheetData sheetId="5330">
        <row r="7">
          <cell r="AI7">
            <v>10000</v>
          </cell>
        </row>
      </sheetData>
      <sheetData sheetId="5331">
        <row r="7">
          <cell r="AI7">
            <v>10000</v>
          </cell>
        </row>
      </sheetData>
      <sheetData sheetId="5332">
        <row r="7">
          <cell r="AI7">
            <v>10000</v>
          </cell>
        </row>
      </sheetData>
      <sheetData sheetId="5333">
        <row r="7">
          <cell r="AI7">
            <v>10000</v>
          </cell>
        </row>
      </sheetData>
      <sheetData sheetId="5334">
        <row r="7">
          <cell r="AI7">
            <v>10000</v>
          </cell>
        </row>
      </sheetData>
      <sheetData sheetId="5335">
        <row r="7">
          <cell r="AI7">
            <v>10000</v>
          </cell>
        </row>
      </sheetData>
      <sheetData sheetId="5336">
        <row r="7">
          <cell r="AI7">
            <v>10000</v>
          </cell>
        </row>
      </sheetData>
      <sheetData sheetId="5337">
        <row r="7">
          <cell r="AI7">
            <v>10000</v>
          </cell>
        </row>
      </sheetData>
      <sheetData sheetId="5338">
        <row r="7">
          <cell r="AI7">
            <v>10000</v>
          </cell>
        </row>
      </sheetData>
      <sheetData sheetId="5339">
        <row r="7">
          <cell r="AI7">
            <v>10000</v>
          </cell>
        </row>
      </sheetData>
      <sheetData sheetId="5340">
        <row r="7">
          <cell r="AI7">
            <v>10000</v>
          </cell>
        </row>
      </sheetData>
      <sheetData sheetId="5341">
        <row r="7">
          <cell r="AI7">
            <v>10000</v>
          </cell>
        </row>
      </sheetData>
      <sheetData sheetId="5342">
        <row r="7">
          <cell r="AI7">
            <v>10000</v>
          </cell>
        </row>
      </sheetData>
      <sheetData sheetId="5343">
        <row r="7">
          <cell r="AI7">
            <v>10000</v>
          </cell>
        </row>
      </sheetData>
      <sheetData sheetId="5344">
        <row r="7">
          <cell r="AI7">
            <v>10000</v>
          </cell>
        </row>
      </sheetData>
      <sheetData sheetId="5345">
        <row r="7">
          <cell r="AI7">
            <v>10000</v>
          </cell>
        </row>
      </sheetData>
      <sheetData sheetId="5346">
        <row r="7">
          <cell r="AI7">
            <v>10000</v>
          </cell>
        </row>
      </sheetData>
      <sheetData sheetId="5347">
        <row r="7">
          <cell r="AI7">
            <v>10000</v>
          </cell>
        </row>
      </sheetData>
      <sheetData sheetId="5348">
        <row r="7">
          <cell r="AI7">
            <v>10000</v>
          </cell>
        </row>
      </sheetData>
      <sheetData sheetId="5349">
        <row r="7">
          <cell r="AI7">
            <v>10000</v>
          </cell>
        </row>
      </sheetData>
      <sheetData sheetId="5350">
        <row r="7">
          <cell r="AI7">
            <v>10000</v>
          </cell>
        </row>
      </sheetData>
      <sheetData sheetId="5351">
        <row r="7">
          <cell r="AI7">
            <v>10000</v>
          </cell>
        </row>
      </sheetData>
      <sheetData sheetId="5352">
        <row r="7">
          <cell r="AI7">
            <v>10000</v>
          </cell>
        </row>
      </sheetData>
      <sheetData sheetId="5353">
        <row r="7">
          <cell r="AI7">
            <v>10000</v>
          </cell>
        </row>
      </sheetData>
      <sheetData sheetId="5354">
        <row r="7">
          <cell r="AI7">
            <v>10000</v>
          </cell>
        </row>
      </sheetData>
      <sheetData sheetId="5355">
        <row r="7">
          <cell r="AI7">
            <v>10000</v>
          </cell>
        </row>
      </sheetData>
      <sheetData sheetId="5356">
        <row r="7">
          <cell r="AI7">
            <v>10000</v>
          </cell>
        </row>
      </sheetData>
      <sheetData sheetId="5357">
        <row r="7">
          <cell r="AI7">
            <v>10000</v>
          </cell>
        </row>
      </sheetData>
      <sheetData sheetId="5358">
        <row r="7">
          <cell r="AI7">
            <v>10000</v>
          </cell>
        </row>
      </sheetData>
      <sheetData sheetId="5359">
        <row r="7">
          <cell r="AI7">
            <v>10000</v>
          </cell>
        </row>
      </sheetData>
      <sheetData sheetId="5360">
        <row r="7">
          <cell r="AI7">
            <v>10000</v>
          </cell>
        </row>
      </sheetData>
      <sheetData sheetId="5361">
        <row r="7">
          <cell r="AI7">
            <v>10000</v>
          </cell>
        </row>
      </sheetData>
      <sheetData sheetId="5362">
        <row r="7">
          <cell r="AI7">
            <v>10000</v>
          </cell>
        </row>
      </sheetData>
      <sheetData sheetId="5363">
        <row r="7">
          <cell r="AI7">
            <v>10000</v>
          </cell>
        </row>
      </sheetData>
      <sheetData sheetId="5364">
        <row r="7">
          <cell r="AI7">
            <v>10000</v>
          </cell>
        </row>
      </sheetData>
      <sheetData sheetId="5365">
        <row r="7">
          <cell r="AI7">
            <v>10000</v>
          </cell>
        </row>
      </sheetData>
      <sheetData sheetId="5366">
        <row r="7">
          <cell r="AI7">
            <v>10000</v>
          </cell>
        </row>
      </sheetData>
      <sheetData sheetId="5367">
        <row r="7">
          <cell r="AI7">
            <v>10000</v>
          </cell>
        </row>
      </sheetData>
      <sheetData sheetId="5368">
        <row r="7">
          <cell r="AI7">
            <v>10000</v>
          </cell>
        </row>
      </sheetData>
      <sheetData sheetId="5369">
        <row r="7">
          <cell r="AI7">
            <v>10000</v>
          </cell>
        </row>
      </sheetData>
      <sheetData sheetId="5370">
        <row r="7">
          <cell r="AI7">
            <v>10000</v>
          </cell>
        </row>
      </sheetData>
      <sheetData sheetId="5371">
        <row r="7">
          <cell r="AI7">
            <v>10000</v>
          </cell>
        </row>
      </sheetData>
      <sheetData sheetId="5372">
        <row r="7">
          <cell r="AI7">
            <v>10000</v>
          </cell>
        </row>
      </sheetData>
      <sheetData sheetId="5373">
        <row r="7">
          <cell r="AI7">
            <v>10000</v>
          </cell>
        </row>
      </sheetData>
      <sheetData sheetId="5374">
        <row r="7">
          <cell r="AI7">
            <v>10000</v>
          </cell>
        </row>
      </sheetData>
      <sheetData sheetId="5375">
        <row r="7">
          <cell r="AI7">
            <v>10000</v>
          </cell>
        </row>
      </sheetData>
      <sheetData sheetId="5376">
        <row r="7">
          <cell r="AI7">
            <v>10000</v>
          </cell>
        </row>
      </sheetData>
      <sheetData sheetId="5377">
        <row r="7">
          <cell r="AI7">
            <v>10000</v>
          </cell>
        </row>
      </sheetData>
      <sheetData sheetId="5378">
        <row r="7">
          <cell r="AI7">
            <v>10000</v>
          </cell>
        </row>
      </sheetData>
      <sheetData sheetId="5379">
        <row r="7">
          <cell r="AI7">
            <v>10000</v>
          </cell>
        </row>
      </sheetData>
      <sheetData sheetId="5380">
        <row r="7">
          <cell r="AI7">
            <v>10000</v>
          </cell>
        </row>
      </sheetData>
      <sheetData sheetId="5381">
        <row r="7">
          <cell r="AI7">
            <v>10000</v>
          </cell>
        </row>
      </sheetData>
      <sheetData sheetId="5382">
        <row r="7">
          <cell r="AI7">
            <v>10000</v>
          </cell>
        </row>
      </sheetData>
      <sheetData sheetId="5383">
        <row r="7">
          <cell r="AI7">
            <v>10000</v>
          </cell>
        </row>
      </sheetData>
      <sheetData sheetId="5384">
        <row r="7">
          <cell r="AI7">
            <v>10000</v>
          </cell>
        </row>
      </sheetData>
      <sheetData sheetId="5385">
        <row r="7">
          <cell r="AI7">
            <v>10000</v>
          </cell>
        </row>
      </sheetData>
      <sheetData sheetId="5386">
        <row r="7">
          <cell r="AI7">
            <v>10000</v>
          </cell>
        </row>
      </sheetData>
      <sheetData sheetId="5387">
        <row r="7">
          <cell r="AI7">
            <v>10000</v>
          </cell>
        </row>
      </sheetData>
      <sheetData sheetId="5388">
        <row r="7">
          <cell r="AI7">
            <v>10000</v>
          </cell>
        </row>
      </sheetData>
      <sheetData sheetId="5389">
        <row r="7">
          <cell r="AI7">
            <v>10000</v>
          </cell>
        </row>
      </sheetData>
      <sheetData sheetId="5390">
        <row r="7">
          <cell r="AI7">
            <v>10000</v>
          </cell>
        </row>
      </sheetData>
      <sheetData sheetId="5391">
        <row r="7">
          <cell r="AI7">
            <v>10000</v>
          </cell>
        </row>
      </sheetData>
      <sheetData sheetId="5392">
        <row r="7">
          <cell r="AI7">
            <v>10000</v>
          </cell>
        </row>
      </sheetData>
      <sheetData sheetId="5393">
        <row r="7">
          <cell r="AI7">
            <v>10000</v>
          </cell>
        </row>
      </sheetData>
      <sheetData sheetId="5394">
        <row r="7">
          <cell r="AI7">
            <v>10000</v>
          </cell>
        </row>
      </sheetData>
      <sheetData sheetId="5395">
        <row r="7">
          <cell r="AI7">
            <v>10000</v>
          </cell>
        </row>
      </sheetData>
      <sheetData sheetId="5396">
        <row r="7">
          <cell r="AI7">
            <v>10000</v>
          </cell>
        </row>
      </sheetData>
      <sheetData sheetId="5397">
        <row r="7">
          <cell r="AI7">
            <v>10000</v>
          </cell>
        </row>
      </sheetData>
      <sheetData sheetId="5398">
        <row r="7">
          <cell r="AI7">
            <v>10000</v>
          </cell>
        </row>
      </sheetData>
      <sheetData sheetId="5399">
        <row r="7">
          <cell r="AI7">
            <v>10000</v>
          </cell>
        </row>
      </sheetData>
      <sheetData sheetId="5400">
        <row r="7">
          <cell r="AI7">
            <v>10000</v>
          </cell>
        </row>
      </sheetData>
      <sheetData sheetId="5401">
        <row r="7">
          <cell r="AI7">
            <v>10000</v>
          </cell>
        </row>
      </sheetData>
      <sheetData sheetId="5402">
        <row r="7">
          <cell r="AI7">
            <v>10000</v>
          </cell>
        </row>
      </sheetData>
      <sheetData sheetId="5403">
        <row r="7">
          <cell r="AI7">
            <v>10000</v>
          </cell>
        </row>
      </sheetData>
      <sheetData sheetId="5404">
        <row r="7">
          <cell r="AI7">
            <v>10000</v>
          </cell>
        </row>
      </sheetData>
      <sheetData sheetId="5405">
        <row r="7">
          <cell r="AI7">
            <v>10000</v>
          </cell>
        </row>
      </sheetData>
      <sheetData sheetId="5406">
        <row r="7">
          <cell r="AI7">
            <v>10000</v>
          </cell>
        </row>
      </sheetData>
      <sheetData sheetId="5407">
        <row r="7">
          <cell r="AI7">
            <v>10000</v>
          </cell>
        </row>
      </sheetData>
      <sheetData sheetId="5408">
        <row r="7">
          <cell r="AI7">
            <v>10000</v>
          </cell>
        </row>
      </sheetData>
      <sheetData sheetId="5409">
        <row r="7">
          <cell r="AI7">
            <v>10000</v>
          </cell>
        </row>
      </sheetData>
      <sheetData sheetId="5410">
        <row r="7">
          <cell r="AI7">
            <v>10000</v>
          </cell>
        </row>
      </sheetData>
      <sheetData sheetId="5411">
        <row r="7">
          <cell r="AI7">
            <v>10000</v>
          </cell>
        </row>
      </sheetData>
      <sheetData sheetId="5412">
        <row r="7">
          <cell r="AI7">
            <v>10000</v>
          </cell>
        </row>
      </sheetData>
      <sheetData sheetId="5413">
        <row r="7">
          <cell r="AI7">
            <v>10000</v>
          </cell>
        </row>
      </sheetData>
      <sheetData sheetId="5414">
        <row r="7">
          <cell r="AI7">
            <v>10000</v>
          </cell>
        </row>
      </sheetData>
      <sheetData sheetId="5415">
        <row r="7">
          <cell r="AI7">
            <v>10000</v>
          </cell>
        </row>
      </sheetData>
      <sheetData sheetId="5416">
        <row r="7">
          <cell r="AI7">
            <v>10000</v>
          </cell>
        </row>
      </sheetData>
      <sheetData sheetId="5417">
        <row r="7">
          <cell r="AI7">
            <v>10000</v>
          </cell>
        </row>
      </sheetData>
      <sheetData sheetId="5418">
        <row r="7">
          <cell r="AI7">
            <v>10000</v>
          </cell>
        </row>
      </sheetData>
      <sheetData sheetId="5419">
        <row r="7">
          <cell r="AI7">
            <v>10000</v>
          </cell>
        </row>
      </sheetData>
      <sheetData sheetId="5420">
        <row r="7">
          <cell r="AI7">
            <v>10000</v>
          </cell>
        </row>
      </sheetData>
      <sheetData sheetId="5421">
        <row r="7">
          <cell r="AI7">
            <v>10000</v>
          </cell>
        </row>
      </sheetData>
      <sheetData sheetId="5422">
        <row r="7">
          <cell r="AI7">
            <v>10000</v>
          </cell>
        </row>
      </sheetData>
      <sheetData sheetId="5423">
        <row r="7">
          <cell r="AI7">
            <v>10000</v>
          </cell>
        </row>
      </sheetData>
      <sheetData sheetId="5424">
        <row r="7">
          <cell r="AI7">
            <v>10000</v>
          </cell>
        </row>
      </sheetData>
      <sheetData sheetId="5425">
        <row r="7">
          <cell r="AI7">
            <v>10000</v>
          </cell>
        </row>
      </sheetData>
      <sheetData sheetId="5426">
        <row r="7">
          <cell r="AI7">
            <v>10000</v>
          </cell>
        </row>
      </sheetData>
      <sheetData sheetId="5427">
        <row r="7">
          <cell r="AI7">
            <v>10000</v>
          </cell>
        </row>
      </sheetData>
      <sheetData sheetId="5428">
        <row r="7">
          <cell r="AI7">
            <v>10000</v>
          </cell>
        </row>
      </sheetData>
      <sheetData sheetId="5429">
        <row r="7">
          <cell r="AI7">
            <v>10000</v>
          </cell>
        </row>
      </sheetData>
      <sheetData sheetId="5430">
        <row r="7">
          <cell r="AI7">
            <v>10000</v>
          </cell>
        </row>
      </sheetData>
      <sheetData sheetId="5431">
        <row r="7">
          <cell r="AI7">
            <v>10000</v>
          </cell>
        </row>
      </sheetData>
      <sheetData sheetId="5432">
        <row r="7">
          <cell r="AI7">
            <v>10000</v>
          </cell>
        </row>
      </sheetData>
      <sheetData sheetId="5433">
        <row r="7">
          <cell r="AI7">
            <v>10000</v>
          </cell>
        </row>
      </sheetData>
      <sheetData sheetId="5434">
        <row r="7">
          <cell r="AI7">
            <v>10000</v>
          </cell>
        </row>
      </sheetData>
      <sheetData sheetId="5435">
        <row r="7">
          <cell r="AI7">
            <v>10000</v>
          </cell>
        </row>
      </sheetData>
      <sheetData sheetId="5436">
        <row r="7">
          <cell r="AI7">
            <v>10000</v>
          </cell>
        </row>
      </sheetData>
      <sheetData sheetId="5437">
        <row r="7">
          <cell r="AI7">
            <v>10000</v>
          </cell>
        </row>
      </sheetData>
      <sheetData sheetId="5438">
        <row r="7">
          <cell r="AI7">
            <v>10000</v>
          </cell>
        </row>
      </sheetData>
      <sheetData sheetId="5439">
        <row r="7">
          <cell r="AI7">
            <v>10000</v>
          </cell>
        </row>
      </sheetData>
      <sheetData sheetId="5440">
        <row r="7">
          <cell r="AI7">
            <v>10000</v>
          </cell>
        </row>
      </sheetData>
      <sheetData sheetId="5441">
        <row r="7">
          <cell r="AI7">
            <v>10000</v>
          </cell>
        </row>
      </sheetData>
      <sheetData sheetId="5442">
        <row r="7">
          <cell r="AI7">
            <v>10000</v>
          </cell>
        </row>
      </sheetData>
      <sheetData sheetId="5443">
        <row r="7">
          <cell r="AI7">
            <v>10000</v>
          </cell>
        </row>
      </sheetData>
      <sheetData sheetId="5444">
        <row r="7">
          <cell r="AI7">
            <v>10000</v>
          </cell>
        </row>
      </sheetData>
      <sheetData sheetId="5445">
        <row r="7">
          <cell r="AI7">
            <v>10000</v>
          </cell>
        </row>
      </sheetData>
      <sheetData sheetId="5446">
        <row r="7">
          <cell r="AI7">
            <v>10000</v>
          </cell>
        </row>
      </sheetData>
      <sheetData sheetId="5447">
        <row r="7">
          <cell r="AI7">
            <v>10000</v>
          </cell>
        </row>
      </sheetData>
      <sheetData sheetId="5448">
        <row r="7">
          <cell r="AI7">
            <v>10000</v>
          </cell>
        </row>
      </sheetData>
      <sheetData sheetId="5449">
        <row r="7">
          <cell r="AI7">
            <v>10000</v>
          </cell>
        </row>
      </sheetData>
      <sheetData sheetId="5450">
        <row r="7">
          <cell r="AI7">
            <v>10000</v>
          </cell>
        </row>
      </sheetData>
      <sheetData sheetId="5451">
        <row r="7">
          <cell r="AI7">
            <v>10000</v>
          </cell>
        </row>
      </sheetData>
      <sheetData sheetId="5452">
        <row r="7">
          <cell r="AI7">
            <v>10000</v>
          </cell>
        </row>
      </sheetData>
      <sheetData sheetId="5453">
        <row r="7">
          <cell r="AI7">
            <v>10000</v>
          </cell>
        </row>
      </sheetData>
      <sheetData sheetId="5454">
        <row r="7">
          <cell r="AI7">
            <v>10000</v>
          </cell>
        </row>
      </sheetData>
      <sheetData sheetId="5455">
        <row r="7">
          <cell r="AI7">
            <v>10000</v>
          </cell>
        </row>
      </sheetData>
      <sheetData sheetId="5456">
        <row r="7">
          <cell r="AI7">
            <v>10000</v>
          </cell>
        </row>
      </sheetData>
      <sheetData sheetId="5457">
        <row r="7">
          <cell r="AI7">
            <v>10000</v>
          </cell>
        </row>
      </sheetData>
      <sheetData sheetId="5458">
        <row r="7">
          <cell r="AI7">
            <v>10000</v>
          </cell>
        </row>
      </sheetData>
      <sheetData sheetId="5459">
        <row r="7">
          <cell r="AI7">
            <v>10000</v>
          </cell>
        </row>
      </sheetData>
      <sheetData sheetId="5460">
        <row r="7">
          <cell r="AI7">
            <v>10000</v>
          </cell>
        </row>
      </sheetData>
      <sheetData sheetId="5461">
        <row r="7">
          <cell r="AI7">
            <v>10000</v>
          </cell>
        </row>
      </sheetData>
      <sheetData sheetId="5462">
        <row r="7">
          <cell r="AI7">
            <v>10000</v>
          </cell>
        </row>
      </sheetData>
      <sheetData sheetId="5463">
        <row r="7">
          <cell r="AI7">
            <v>10000</v>
          </cell>
        </row>
      </sheetData>
      <sheetData sheetId="5464">
        <row r="7">
          <cell r="AI7">
            <v>10000</v>
          </cell>
        </row>
      </sheetData>
      <sheetData sheetId="5465">
        <row r="7">
          <cell r="AI7">
            <v>10000</v>
          </cell>
        </row>
      </sheetData>
      <sheetData sheetId="5466">
        <row r="7">
          <cell r="AI7">
            <v>10000</v>
          </cell>
        </row>
      </sheetData>
      <sheetData sheetId="5467">
        <row r="7">
          <cell r="AI7">
            <v>10000</v>
          </cell>
        </row>
      </sheetData>
      <sheetData sheetId="5468">
        <row r="7">
          <cell r="AI7">
            <v>10000</v>
          </cell>
        </row>
      </sheetData>
      <sheetData sheetId="5469">
        <row r="7">
          <cell r="AI7">
            <v>10000</v>
          </cell>
        </row>
      </sheetData>
      <sheetData sheetId="5470">
        <row r="7">
          <cell r="AI7">
            <v>10000</v>
          </cell>
        </row>
      </sheetData>
      <sheetData sheetId="5471">
        <row r="7">
          <cell r="AI7">
            <v>10000</v>
          </cell>
        </row>
      </sheetData>
      <sheetData sheetId="5472">
        <row r="7">
          <cell r="AI7">
            <v>10000</v>
          </cell>
        </row>
      </sheetData>
      <sheetData sheetId="5473">
        <row r="7">
          <cell r="AI7">
            <v>10000</v>
          </cell>
        </row>
      </sheetData>
      <sheetData sheetId="5474">
        <row r="7">
          <cell r="AI7">
            <v>10000</v>
          </cell>
        </row>
      </sheetData>
      <sheetData sheetId="5475">
        <row r="7">
          <cell r="AI7">
            <v>10000</v>
          </cell>
        </row>
      </sheetData>
      <sheetData sheetId="5476">
        <row r="7">
          <cell r="AI7">
            <v>10000</v>
          </cell>
        </row>
      </sheetData>
      <sheetData sheetId="5477">
        <row r="7">
          <cell r="AI7">
            <v>10000</v>
          </cell>
        </row>
      </sheetData>
      <sheetData sheetId="5478">
        <row r="7">
          <cell r="AI7">
            <v>10000</v>
          </cell>
        </row>
      </sheetData>
      <sheetData sheetId="5479">
        <row r="7">
          <cell r="AI7">
            <v>10000</v>
          </cell>
        </row>
      </sheetData>
      <sheetData sheetId="5480">
        <row r="7">
          <cell r="AI7">
            <v>10000</v>
          </cell>
        </row>
      </sheetData>
      <sheetData sheetId="5481">
        <row r="7">
          <cell r="AI7">
            <v>10000</v>
          </cell>
        </row>
      </sheetData>
      <sheetData sheetId="5482">
        <row r="7">
          <cell r="AI7">
            <v>10000</v>
          </cell>
        </row>
      </sheetData>
      <sheetData sheetId="5483">
        <row r="7">
          <cell r="AI7">
            <v>10000</v>
          </cell>
        </row>
      </sheetData>
      <sheetData sheetId="5484">
        <row r="7">
          <cell r="AI7">
            <v>10000</v>
          </cell>
        </row>
      </sheetData>
      <sheetData sheetId="5485">
        <row r="7">
          <cell r="AI7">
            <v>10000</v>
          </cell>
        </row>
      </sheetData>
      <sheetData sheetId="5486">
        <row r="7">
          <cell r="AI7">
            <v>10000</v>
          </cell>
        </row>
      </sheetData>
      <sheetData sheetId="5487">
        <row r="7">
          <cell r="AI7">
            <v>10000</v>
          </cell>
        </row>
      </sheetData>
      <sheetData sheetId="5488">
        <row r="7">
          <cell r="AI7">
            <v>10000</v>
          </cell>
        </row>
      </sheetData>
      <sheetData sheetId="5489">
        <row r="7">
          <cell r="AI7">
            <v>10000</v>
          </cell>
        </row>
      </sheetData>
      <sheetData sheetId="5490">
        <row r="7">
          <cell r="AI7">
            <v>10000</v>
          </cell>
        </row>
      </sheetData>
      <sheetData sheetId="5491">
        <row r="7">
          <cell r="AI7">
            <v>10000</v>
          </cell>
        </row>
      </sheetData>
      <sheetData sheetId="5492">
        <row r="7">
          <cell r="AI7">
            <v>10000</v>
          </cell>
        </row>
      </sheetData>
      <sheetData sheetId="5493">
        <row r="7">
          <cell r="AI7">
            <v>10000</v>
          </cell>
        </row>
      </sheetData>
      <sheetData sheetId="5494">
        <row r="7">
          <cell r="AI7">
            <v>10000</v>
          </cell>
        </row>
      </sheetData>
      <sheetData sheetId="5495">
        <row r="7">
          <cell r="AI7">
            <v>10000</v>
          </cell>
        </row>
      </sheetData>
      <sheetData sheetId="5496">
        <row r="7">
          <cell r="AI7">
            <v>10000</v>
          </cell>
        </row>
      </sheetData>
      <sheetData sheetId="5497">
        <row r="7">
          <cell r="AI7">
            <v>10000</v>
          </cell>
        </row>
      </sheetData>
      <sheetData sheetId="5498">
        <row r="7">
          <cell r="AI7">
            <v>10000</v>
          </cell>
        </row>
      </sheetData>
      <sheetData sheetId="5499">
        <row r="7">
          <cell r="AI7">
            <v>10000</v>
          </cell>
        </row>
      </sheetData>
      <sheetData sheetId="5500">
        <row r="7">
          <cell r="AI7">
            <v>10000</v>
          </cell>
        </row>
      </sheetData>
      <sheetData sheetId="5501">
        <row r="7">
          <cell r="AI7">
            <v>10000</v>
          </cell>
        </row>
      </sheetData>
      <sheetData sheetId="5502">
        <row r="7">
          <cell r="AI7">
            <v>10000</v>
          </cell>
        </row>
      </sheetData>
      <sheetData sheetId="5503">
        <row r="7">
          <cell r="AI7">
            <v>10000</v>
          </cell>
        </row>
      </sheetData>
      <sheetData sheetId="5504">
        <row r="7">
          <cell r="AI7">
            <v>10000</v>
          </cell>
        </row>
      </sheetData>
      <sheetData sheetId="5505">
        <row r="7">
          <cell r="AI7">
            <v>10000</v>
          </cell>
        </row>
      </sheetData>
      <sheetData sheetId="5506">
        <row r="7">
          <cell r="AI7">
            <v>10000</v>
          </cell>
        </row>
      </sheetData>
      <sheetData sheetId="5507">
        <row r="7">
          <cell r="AI7">
            <v>10000</v>
          </cell>
        </row>
      </sheetData>
      <sheetData sheetId="5508">
        <row r="7">
          <cell r="AI7">
            <v>10000</v>
          </cell>
        </row>
      </sheetData>
      <sheetData sheetId="5509">
        <row r="7">
          <cell r="AI7">
            <v>10000</v>
          </cell>
        </row>
      </sheetData>
      <sheetData sheetId="5510">
        <row r="7">
          <cell r="AI7">
            <v>10000</v>
          </cell>
        </row>
      </sheetData>
      <sheetData sheetId="5511">
        <row r="7">
          <cell r="AI7">
            <v>10000</v>
          </cell>
        </row>
      </sheetData>
      <sheetData sheetId="5512">
        <row r="7">
          <cell r="AI7">
            <v>10000</v>
          </cell>
        </row>
      </sheetData>
      <sheetData sheetId="5513">
        <row r="7">
          <cell r="AI7">
            <v>10000</v>
          </cell>
        </row>
      </sheetData>
      <sheetData sheetId="5514">
        <row r="7">
          <cell r="AI7">
            <v>10000</v>
          </cell>
        </row>
      </sheetData>
      <sheetData sheetId="5515">
        <row r="7">
          <cell r="AI7">
            <v>10000</v>
          </cell>
        </row>
      </sheetData>
      <sheetData sheetId="5516">
        <row r="7">
          <cell r="AI7">
            <v>10000</v>
          </cell>
        </row>
      </sheetData>
      <sheetData sheetId="5517">
        <row r="7">
          <cell r="AI7">
            <v>10000</v>
          </cell>
        </row>
      </sheetData>
      <sheetData sheetId="5518">
        <row r="7">
          <cell r="AI7">
            <v>10000</v>
          </cell>
        </row>
      </sheetData>
      <sheetData sheetId="5519">
        <row r="7">
          <cell r="AI7">
            <v>10000</v>
          </cell>
        </row>
      </sheetData>
      <sheetData sheetId="5520">
        <row r="7">
          <cell r="AI7">
            <v>10000</v>
          </cell>
        </row>
      </sheetData>
      <sheetData sheetId="5521">
        <row r="7">
          <cell r="AI7">
            <v>10000</v>
          </cell>
        </row>
      </sheetData>
      <sheetData sheetId="5522">
        <row r="7">
          <cell r="AI7">
            <v>10000</v>
          </cell>
        </row>
      </sheetData>
      <sheetData sheetId="5523">
        <row r="7">
          <cell r="AI7">
            <v>10000</v>
          </cell>
        </row>
      </sheetData>
      <sheetData sheetId="5524">
        <row r="7">
          <cell r="AI7">
            <v>10000</v>
          </cell>
        </row>
      </sheetData>
      <sheetData sheetId="5525">
        <row r="7">
          <cell r="AI7">
            <v>10000</v>
          </cell>
        </row>
      </sheetData>
      <sheetData sheetId="5526">
        <row r="7">
          <cell r="AI7">
            <v>10000</v>
          </cell>
        </row>
      </sheetData>
      <sheetData sheetId="5527">
        <row r="7">
          <cell r="AI7">
            <v>10000</v>
          </cell>
        </row>
      </sheetData>
      <sheetData sheetId="5528">
        <row r="7">
          <cell r="AI7">
            <v>10000</v>
          </cell>
        </row>
      </sheetData>
      <sheetData sheetId="5529">
        <row r="7">
          <cell r="AI7">
            <v>10000</v>
          </cell>
        </row>
      </sheetData>
      <sheetData sheetId="5530">
        <row r="7">
          <cell r="AI7">
            <v>10000</v>
          </cell>
        </row>
      </sheetData>
      <sheetData sheetId="5531">
        <row r="7">
          <cell r="AI7">
            <v>10000</v>
          </cell>
        </row>
      </sheetData>
      <sheetData sheetId="5532">
        <row r="7">
          <cell r="AI7">
            <v>10000</v>
          </cell>
        </row>
      </sheetData>
      <sheetData sheetId="5533">
        <row r="7">
          <cell r="AI7">
            <v>10000</v>
          </cell>
        </row>
      </sheetData>
      <sheetData sheetId="5534">
        <row r="7">
          <cell r="AI7">
            <v>10000</v>
          </cell>
        </row>
      </sheetData>
      <sheetData sheetId="5535">
        <row r="7">
          <cell r="AI7">
            <v>10000</v>
          </cell>
        </row>
      </sheetData>
      <sheetData sheetId="5536">
        <row r="7">
          <cell r="AI7">
            <v>10000</v>
          </cell>
        </row>
      </sheetData>
      <sheetData sheetId="5537">
        <row r="7">
          <cell r="AI7">
            <v>10000</v>
          </cell>
        </row>
      </sheetData>
      <sheetData sheetId="5538">
        <row r="7">
          <cell r="AI7">
            <v>10000</v>
          </cell>
        </row>
      </sheetData>
      <sheetData sheetId="5539">
        <row r="7">
          <cell r="AI7">
            <v>10000</v>
          </cell>
        </row>
      </sheetData>
      <sheetData sheetId="5540">
        <row r="7">
          <cell r="AI7">
            <v>10000</v>
          </cell>
        </row>
      </sheetData>
      <sheetData sheetId="5541">
        <row r="7">
          <cell r="AI7">
            <v>10000</v>
          </cell>
        </row>
      </sheetData>
      <sheetData sheetId="5542">
        <row r="7">
          <cell r="AI7">
            <v>10000</v>
          </cell>
        </row>
      </sheetData>
      <sheetData sheetId="5543">
        <row r="7">
          <cell r="AI7">
            <v>10000</v>
          </cell>
        </row>
      </sheetData>
      <sheetData sheetId="5544">
        <row r="7">
          <cell r="AI7">
            <v>10000</v>
          </cell>
        </row>
      </sheetData>
      <sheetData sheetId="5545">
        <row r="7">
          <cell r="AI7">
            <v>10000</v>
          </cell>
        </row>
      </sheetData>
      <sheetData sheetId="5546">
        <row r="7">
          <cell r="AI7">
            <v>10000</v>
          </cell>
        </row>
      </sheetData>
      <sheetData sheetId="5547">
        <row r="7">
          <cell r="AI7">
            <v>10000</v>
          </cell>
        </row>
      </sheetData>
      <sheetData sheetId="5548">
        <row r="7">
          <cell r="AI7">
            <v>10000</v>
          </cell>
        </row>
      </sheetData>
      <sheetData sheetId="5549">
        <row r="7">
          <cell r="AI7">
            <v>10000</v>
          </cell>
        </row>
      </sheetData>
      <sheetData sheetId="5550">
        <row r="7">
          <cell r="AI7">
            <v>10000</v>
          </cell>
        </row>
      </sheetData>
      <sheetData sheetId="5551">
        <row r="7">
          <cell r="AI7">
            <v>10000</v>
          </cell>
        </row>
      </sheetData>
      <sheetData sheetId="5552">
        <row r="7">
          <cell r="AI7">
            <v>10000</v>
          </cell>
        </row>
      </sheetData>
      <sheetData sheetId="5553">
        <row r="7">
          <cell r="AI7">
            <v>10000</v>
          </cell>
        </row>
      </sheetData>
      <sheetData sheetId="5554">
        <row r="7">
          <cell r="AI7">
            <v>10000</v>
          </cell>
        </row>
      </sheetData>
      <sheetData sheetId="5555">
        <row r="7">
          <cell r="AI7">
            <v>10000</v>
          </cell>
        </row>
      </sheetData>
      <sheetData sheetId="5556">
        <row r="7">
          <cell r="AI7">
            <v>10000</v>
          </cell>
        </row>
      </sheetData>
      <sheetData sheetId="5557">
        <row r="7">
          <cell r="AI7">
            <v>10000</v>
          </cell>
        </row>
      </sheetData>
      <sheetData sheetId="5558">
        <row r="7">
          <cell r="AI7">
            <v>10000</v>
          </cell>
        </row>
      </sheetData>
      <sheetData sheetId="5559">
        <row r="7">
          <cell r="AI7">
            <v>10000</v>
          </cell>
        </row>
      </sheetData>
      <sheetData sheetId="5560">
        <row r="7">
          <cell r="AI7">
            <v>10000</v>
          </cell>
        </row>
      </sheetData>
      <sheetData sheetId="5561">
        <row r="7">
          <cell r="AI7">
            <v>10000</v>
          </cell>
        </row>
      </sheetData>
      <sheetData sheetId="5562">
        <row r="7">
          <cell r="AI7">
            <v>10000</v>
          </cell>
        </row>
      </sheetData>
      <sheetData sheetId="5563">
        <row r="7">
          <cell r="AI7">
            <v>10000</v>
          </cell>
        </row>
      </sheetData>
      <sheetData sheetId="5564">
        <row r="7">
          <cell r="AI7">
            <v>10000</v>
          </cell>
        </row>
      </sheetData>
      <sheetData sheetId="5565">
        <row r="7">
          <cell r="AI7">
            <v>10000</v>
          </cell>
        </row>
      </sheetData>
      <sheetData sheetId="5566">
        <row r="7">
          <cell r="AI7">
            <v>10000</v>
          </cell>
        </row>
      </sheetData>
      <sheetData sheetId="5567">
        <row r="7">
          <cell r="AI7">
            <v>10000</v>
          </cell>
        </row>
      </sheetData>
      <sheetData sheetId="5568">
        <row r="7">
          <cell r="AI7">
            <v>10000</v>
          </cell>
        </row>
      </sheetData>
      <sheetData sheetId="5569">
        <row r="7">
          <cell r="AI7">
            <v>10000</v>
          </cell>
        </row>
      </sheetData>
      <sheetData sheetId="5570">
        <row r="7">
          <cell r="AI7">
            <v>10000</v>
          </cell>
        </row>
      </sheetData>
      <sheetData sheetId="5571">
        <row r="7">
          <cell r="AI7">
            <v>10000</v>
          </cell>
        </row>
      </sheetData>
      <sheetData sheetId="5572">
        <row r="7">
          <cell r="AI7">
            <v>10000</v>
          </cell>
        </row>
      </sheetData>
      <sheetData sheetId="5573">
        <row r="7">
          <cell r="AI7">
            <v>10000</v>
          </cell>
        </row>
      </sheetData>
      <sheetData sheetId="5574">
        <row r="7">
          <cell r="AI7">
            <v>10000</v>
          </cell>
        </row>
      </sheetData>
      <sheetData sheetId="5575">
        <row r="7">
          <cell r="AI7">
            <v>10000</v>
          </cell>
        </row>
      </sheetData>
      <sheetData sheetId="5576">
        <row r="7">
          <cell r="AI7">
            <v>10000</v>
          </cell>
        </row>
      </sheetData>
      <sheetData sheetId="5577">
        <row r="7">
          <cell r="AI7">
            <v>10000</v>
          </cell>
        </row>
      </sheetData>
      <sheetData sheetId="5578">
        <row r="7">
          <cell r="AI7">
            <v>10000</v>
          </cell>
        </row>
      </sheetData>
      <sheetData sheetId="5579">
        <row r="7">
          <cell r="AI7">
            <v>10000</v>
          </cell>
        </row>
      </sheetData>
      <sheetData sheetId="5580">
        <row r="7">
          <cell r="AI7">
            <v>10000</v>
          </cell>
        </row>
      </sheetData>
      <sheetData sheetId="5581">
        <row r="7">
          <cell r="AI7">
            <v>10000</v>
          </cell>
        </row>
      </sheetData>
      <sheetData sheetId="5582">
        <row r="7">
          <cell r="AI7">
            <v>10000</v>
          </cell>
        </row>
      </sheetData>
      <sheetData sheetId="5583">
        <row r="7">
          <cell r="AI7">
            <v>10000</v>
          </cell>
        </row>
      </sheetData>
      <sheetData sheetId="5584">
        <row r="7">
          <cell r="AI7">
            <v>10000</v>
          </cell>
        </row>
      </sheetData>
      <sheetData sheetId="5585">
        <row r="7">
          <cell r="AI7">
            <v>10000</v>
          </cell>
        </row>
      </sheetData>
      <sheetData sheetId="5586">
        <row r="7">
          <cell r="AI7">
            <v>10000</v>
          </cell>
        </row>
      </sheetData>
      <sheetData sheetId="5587">
        <row r="7">
          <cell r="AI7">
            <v>10000</v>
          </cell>
        </row>
      </sheetData>
      <sheetData sheetId="5588">
        <row r="7">
          <cell r="AI7">
            <v>10000</v>
          </cell>
        </row>
      </sheetData>
      <sheetData sheetId="5589">
        <row r="7">
          <cell r="AI7">
            <v>10000</v>
          </cell>
        </row>
      </sheetData>
      <sheetData sheetId="5590">
        <row r="7">
          <cell r="AI7">
            <v>10000</v>
          </cell>
        </row>
      </sheetData>
      <sheetData sheetId="5591">
        <row r="7">
          <cell r="AI7">
            <v>10000</v>
          </cell>
        </row>
      </sheetData>
      <sheetData sheetId="5592">
        <row r="7">
          <cell r="AI7">
            <v>10000</v>
          </cell>
        </row>
      </sheetData>
      <sheetData sheetId="5593">
        <row r="7">
          <cell r="AI7">
            <v>10000</v>
          </cell>
        </row>
      </sheetData>
      <sheetData sheetId="5594">
        <row r="7">
          <cell r="AI7">
            <v>10000</v>
          </cell>
        </row>
      </sheetData>
      <sheetData sheetId="5595">
        <row r="7">
          <cell r="AI7">
            <v>10000</v>
          </cell>
        </row>
      </sheetData>
      <sheetData sheetId="5596">
        <row r="7">
          <cell r="AI7">
            <v>10000</v>
          </cell>
        </row>
      </sheetData>
      <sheetData sheetId="5597">
        <row r="7">
          <cell r="AI7">
            <v>10000</v>
          </cell>
        </row>
      </sheetData>
      <sheetData sheetId="5598">
        <row r="7">
          <cell r="AI7">
            <v>10000</v>
          </cell>
        </row>
      </sheetData>
      <sheetData sheetId="5599">
        <row r="7">
          <cell r="AI7">
            <v>10000</v>
          </cell>
        </row>
      </sheetData>
      <sheetData sheetId="5600">
        <row r="7">
          <cell r="AI7">
            <v>10000</v>
          </cell>
        </row>
      </sheetData>
      <sheetData sheetId="5601">
        <row r="7">
          <cell r="AI7">
            <v>10000</v>
          </cell>
        </row>
      </sheetData>
      <sheetData sheetId="5602">
        <row r="7">
          <cell r="AI7">
            <v>10000</v>
          </cell>
        </row>
      </sheetData>
      <sheetData sheetId="5603">
        <row r="7">
          <cell r="AI7">
            <v>10000</v>
          </cell>
        </row>
      </sheetData>
      <sheetData sheetId="5604">
        <row r="7">
          <cell r="AI7">
            <v>10000</v>
          </cell>
        </row>
      </sheetData>
      <sheetData sheetId="5605">
        <row r="7">
          <cell r="AI7">
            <v>10000</v>
          </cell>
        </row>
      </sheetData>
      <sheetData sheetId="5606">
        <row r="7">
          <cell r="AI7">
            <v>10000</v>
          </cell>
        </row>
      </sheetData>
      <sheetData sheetId="5607">
        <row r="7">
          <cell r="AI7">
            <v>10000</v>
          </cell>
        </row>
      </sheetData>
      <sheetData sheetId="5608">
        <row r="7">
          <cell r="AI7">
            <v>10000</v>
          </cell>
        </row>
      </sheetData>
      <sheetData sheetId="5609">
        <row r="7">
          <cell r="AI7">
            <v>10000</v>
          </cell>
        </row>
      </sheetData>
      <sheetData sheetId="5610">
        <row r="7">
          <cell r="AI7">
            <v>10000</v>
          </cell>
        </row>
      </sheetData>
      <sheetData sheetId="5611">
        <row r="7">
          <cell r="AI7">
            <v>10000</v>
          </cell>
        </row>
      </sheetData>
      <sheetData sheetId="5612">
        <row r="7">
          <cell r="AI7">
            <v>10000</v>
          </cell>
        </row>
      </sheetData>
      <sheetData sheetId="5613">
        <row r="7">
          <cell r="AI7">
            <v>10000</v>
          </cell>
        </row>
      </sheetData>
      <sheetData sheetId="5614">
        <row r="7">
          <cell r="AI7">
            <v>10000</v>
          </cell>
        </row>
      </sheetData>
      <sheetData sheetId="5615">
        <row r="7">
          <cell r="AI7">
            <v>10000</v>
          </cell>
        </row>
      </sheetData>
      <sheetData sheetId="5616">
        <row r="7">
          <cell r="AI7">
            <v>10000</v>
          </cell>
        </row>
      </sheetData>
      <sheetData sheetId="5617">
        <row r="7">
          <cell r="AI7">
            <v>10000</v>
          </cell>
        </row>
      </sheetData>
      <sheetData sheetId="5618">
        <row r="7">
          <cell r="AI7">
            <v>10000</v>
          </cell>
        </row>
      </sheetData>
      <sheetData sheetId="5619">
        <row r="7">
          <cell r="AI7">
            <v>10000</v>
          </cell>
        </row>
      </sheetData>
      <sheetData sheetId="5620">
        <row r="7">
          <cell r="AI7">
            <v>10000</v>
          </cell>
        </row>
      </sheetData>
      <sheetData sheetId="5621">
        <row r="7">
          <cell r="AI7">
            <v>10000</v>
          </cell>
        </row>
      </sheetData>
      <sheetData sheetId="5622">
        <row r="7">
          <cell r="AI7">
            <v>10000</v>
          </cell>
        </row>
      </sheetData>
      <sheetData sheetId="5623">
        <row r="7">
          <cell r="AI7">
            <v>10000</v>
          </cell>
        </row>
      </sheetData>
      <sheetData sheetId="5624">
        <row r="7">
          <cell r="AI7">
            <v>10000</v>
          </cell>
        </row>
      </sheetData>
      <sheetData sheetId="5625">
        <row r="7">
          <cell r="AI7">
            <v>10000</v>
          </cell>
        </row>
      </sheetData>
      <sheetData sheetId="5626">
        <row r="7">
          <cell r="AI7">
            <v>10000</v>
          </cell>
        </row>
      </sheetData>
      <sheetData sheetId="5627">
        <row r="7">
          <cell r="AI7">
            <v>10000</v>
          </cell>
        </row>
      </sheetData>
      <sheetData sheetId="5628">
        <row r="7">
          <cell r="AI7">
            <v>10000</v>
          </cell>
        </row>
      </sheetData>
      <sheetData sheetId="5629">
        <row r="7">
          <cell r="AI7">
            <v>10000</v>
          </cell>
        </row>
      </sheetData>
      <sheetData sheetId="5630">
        <row r="7">
          <cell r="AI7">
            <v>10000</v>
          </cell>
        </row>
      </sheetData>
      <sheetData sheetId="5631">
        <row r="7">
          <cell r="AI7">
            <v>10000</v>
          </cell>
        </row>
      </sheetData>
      <sheetData sheetId="5632">
        <row r="7">
          <cell r="AI7">
            <v>10000</v>
          </cell>
        </row>
      </sheetData>
      <sheetData sheetId="5633">
        <row r="7">
          <cell r="AI7">
            <v>10000</v>
          </cell>
        </row>
      </sheetData>
      <sheetData sheetId="5634">
        <row r="7">
          <cell r="AI7">
            <v>10000</v>
          </cell>
        </row>
      </sheetData>
      <sheetData sheetId="5635">
        <row r="7">
          <cell r="AI7">
            <v>10000</v>
          </cell>
        </row>
      </sheetData>
      <sheetData sheetId="5636">
        <row r="7">
          <cell r="AI7">
            <v>10000</v>
          </cell>
        </row>
      </sheetData>
      <sheetData sheetId="5637">
        <row r="7">
          <cell r="AI7">
            <v>10000</v>
          </cell>
        </row>
      </sheetData>
      <sheetData sheetId="5638">
        <row r="7">
          <cell r="AI7">
            <v>10000</v>
          </cell>
        </row>
      </sheetData>
      <sheetData sheetId="5639">
        <row r="7">
          <cell r="AI7">
            <v>10000</v>
          </cell>
        </row>
      </sheetData>
      <sheetData sheetId="5640">
        <row r="7">
          <cell r="AI7">
            <v>10000</v>
          </cell>
        </row>
      </sheetData>
      <sheetData sheetId="5641">
        <row r="7">
          <cell r="AI7">
            <v>10000</v>
          </cell>
        </row>
      </sheetData>
      <sheetData sheetId="5642">
        <row r="7">
          <cell r="AI7">
            <v>10000</v>
          </cell>
        </row>
      </sheetData>
      <sheetData sheetId="5643">
        <row r="7">
          <cell r="AI7">
            <v>10000</v>
          </cell>
        </row>
      </sheetData>
      <sheetData sheetId="5644">
        <row r="7">
          <cell r="AI7">
            <v>10000</v>
          </cell>
        </row>
      </sheetData>
      <sheetData sheetId="5645">
        <row r="7">
          <cell r="AI7">
            <v>10000</v>
          </cell>
        </row>
      </sheetData>
      <sheetData sheetId="5646">
        <row r="7">
          <cell r="AI7">
            <v>10000</v>
          </cell>
        </row>
      </sheetData>
      <sheetData sheetId="5647">
        <row r="7">
          <cell r="AI7">
            <v>10000</v>
          </cell>
        </row>
      </sheetData>
      <sheetData sheetId="5648">
        <row r="7">
          <cell r="AI7">
            <v>10000</v>
          </cell>
        </row>
      </sheetData>
      <sheetData sheetId="5649">
        <row r="7">
          <cell r="AI7">
            <v>10000</v>
          </cell>
        </row>
      </sheetData>
      <sheetData sheetId="5650">
        <row r="7">
          <cell r="AI7">
            <v>10000</v>
          </cell>
        </row>
      </sheetData>
      <sheetData sheetId="5651">
        <row r="7">
          <cell r="AI7">
            <v>10000</v>
          </cell>
        </row>
      </sheetData>
      <sheetData sheetId="5652">
        <row r="7">
          <cell r="AI7">
            <v>10000</v>
          </cell>
        </row>
      </sheetData>
      <sheetData sheetId="5653">
        <row r="7">
          <cell r="AI7">
            <v>10000</v>
          </cell>
        </row>
      </sheetData>
      <sheetData sheetId="5654">
        <row r="7">
          <cell r="AI7">
            <v>10000</v>
          </cell>
        </row>
      </sheetData>
      <sheetData sheetId="5655">
        <row r="7">
          <cell r="AI7">
            <v>10000</v>
          </cell>
        </row>
      </sheetData>
      <sheetData sheetId="5656">
        <row r="7">
          <cell r="AI7">
            <v>10000</v>
          </cell>
        </row>
      </sheetData>
      <sheetData sheetId="5657">
        <row r="7">
          <cell r="AI7">
            <v>10000</v>
          </cell>
        </row>
      </sheetData>
      <sheetData sheetId="5658">
        <row r="7">
          <cell r="AI7">
            <v>10000</v>
          </cell>
        </row>
      </sheetData>
      <sheetData sheetId="5659">
        <row r="7">
          <cell r="AI7">
            <v>10000</v>
          </cell>
        </row>
      </sheetData>
      <sheetData sheetId="5660">
        <row r="7">
          <cell r="AI7">
            <v>10000</v>
          </cell>
        </row>
      </sheetData>
      <sheetData sheetId="5661">
        <row r="7">
          <cell r="AI7">
            <v>10000</v>
          </cell>
        </row>
      </sheetData>
      <sheetData sheetId="5662">
        <row r="7">
          <cell r="AI7">
            <v>10000</v>
          </cell>
        </row>
      </sheetData>
      <sheetData sheetId="5663">
        <row r="7">
          <cell r="AI7">
            <v>10000</v>
          </cell>
        </row>
      </sheetData>
      <sheetData sheetId="5664">
        <row r="7">
          <cell r="AI7">
            <v>10000</v>
          </cell>
        </row>
      </sheetData>
      <sheetData sheetId="5665">
        <row r="7">
          <cell r="AI7">
            <v>10000</v>
          </cell>
        </row>
      </sheetData>
      <sheetData sheetId="5666">
        <row r="7">
          <cell r="AI7">
            <v>10000</v>
          </cell>
        </row>
      </sheetData>
      <sheetData sheetId="5667">
        <row r="7">
          <cell r="AI7">
            <v>10000</v>
          </cell>
        </row>
      </sheetData>
      <sheetData sheetId="5668">
        <row r="7">
          <cell r="AI7">
            <v>10000</v>
          </cell>
        </row>
      </sheetData>
      <sheetData sheetId="5669">
        <row r="7">
          <cell r="AI7">
            <v>10000</v>
          </cell>
        </row>
      </sheetData>
      <sheetData sheetId="5670">
        <row r="7">
          <cell r="AI7">
            <v>10000</v>
          </cell>
        </row>
      </sheetData>
      <sheetData sheetId="5671">
        <row r="7">
          <cell r="AI7">
            <v>10000</v>
          </cell>
        </row>
      </sheetData>
      <sheetData sheetId="5672">
        <row r="7">
          <cell r="AI7">
            <v>10000</v>
          </cell>
        </row>
      </sheetData>
      <sheetData sheetId="5673">
        <row r="7">
          <cell r="AI7">
            <v>10000</v>
          </cell>
        </row>
      </sheetData>
      <sheetData sheetId="5674">
        <row r="7">
          <cell r="AI7">
            <v>10000</v>
          </cell>
        </row>
      </sheetData>
      <sheetData sheetId="5675">
        <row r="7">
          <cell r="AI7">
            <v>10000</v>
          </cell>
        </row>
      </sheetData>
      <sheetData sheetId="5676">
        <row r="7">
          <cell r="AI7">
            <v>10000</v>
          </cell>
        </row>
      </sheetData>
      <sheetData sheetId="5677">
        <row r="7">
          <cell r="AI7">
            <v>10000</v>
          </cell>
        </row>
      </sheetData>
      <sheetData sheetId="5678">
        <row r="7">
          <cell r="AI7">
            <v>10000</v>
          </cell>
        </row>
      </sheetData>
      <sheetData sheetId="5679">
        <row r="7">
          <cell r="AI7">
            <v>10000</v>
          </cell>
        </row>
      </sheetData>
      <sheetData sheetId="5680" refreshError="1"/>
      <sheetData sheetId="5681" refreshError="1"/>
      <sheetData sheetId="5682" refreshError="1"/>
      <sheetData sheetId="5683" refreshError="1"/>
      <sheetData sheetId="5684" refreshError="1"/>
      <sheetData sheetId="5685" refreshError="1"/>
      <sheetData sheetId="5686" refreshError="1"/>
      <sheetData sheetId="5687" refreshError="1"/>
      <sheetData sheetId="5688" refreshError="1"/>
      <sheetData sheetId="5689" refreshError="1"/>
      <sheetData sheetId="5690" refreshError="1"/>
      <sheetData sheetId="5691" refreshError="1"/>
      <sheetData sheetId="5692" refreshError="1"/>
      <sheetData sheetId="5693" refreshError="1"/>
      <sheetData sheetId="5694" refreshError="1"/>
      <sheetData sheetId="5695"/>
      <sheetData sheetId="5696" refreshError="1"/>
      <sheetData sheetId="5697" refreshError="1"/>
      <sheetData sheetId="5698"/>
      <sheetData sheetId="5699"/>
      <sheetData sheetId="5700"/>
      <sheetData sheetId="5701"/>
      <sheetData sheetId="5702"/>
      <sheetData sheetId="5703"/>
      <sheetData sheetId="5704" refreshError="1"/>
      <sheetData sheetId="5705" refreshError="1"/>
      <sheetData sheetId="5706" refreshError="1"/>
      <sheetData sheetId="5707" refreshError="1"/>
      <sheetData sheetId="5708" refreshError="1"/>
      <sheetData sheetId="5709"/>
      <sheetData sheetId="5710" refreshError="1"/>
      <sheetData sheetId="5711"/>
      <sheetData sheetId="5712"/>
      <sheetData sheetId="5713"/>
      <sheetData sheetId="5714"/>
      <sheetData sheetId="5715"/>
      <sheetData sheetId="5716"/>
      <sheetData sheetId="5717"/>
      <sheetData sheetId="5718"/>
      <sheetData sheetId="5719"/>
      <sheetData sheetId="5720" refreshError="1"/>
      <sheetData sheetId="5721"/>
      <sheetData sheetId="5722" refreshError="1"/>
      <sheetData sheetId="5723" refreshError="1"/>
      <sheetData sheetId="5724"/>
      <sheetData sheetId="5725" refreshError="1"/>
      <sheetData sheetId="5726" refreshError="1"/>
      <sheetData sheetId="5727" refreshError="1"/>
      <sheetData sheetId="5728" refreshError="1"/>
      <sheetData sheetId="5729" refreshError="1"/>
      <sheetData sheetId="5730" refreshError="1"/>
      <sheetData sheetId="5731" refreshError="1"/>
      <sheetData sheetId="5732"/>
      <sheetData sheetId="5733" refreshError="1"/>
      <sheetData sheetId="5734" refreshError="1"/>
      <sheetData sheetId="5735" refreshError="1"/>
      <sheetData sheetId="5736" refreshError="1"/>
      <sheetData sheetId="5737" refreshError="1"/>
      <sheetData sheetId="5738" refreshError="1"/>
      <sheetData sheetId="5739" refreshError="1"/>
      <sheetData sheetId="5740" refreshError="1"/>
      <sheetData sheetId="5741">
        <row r="7">
          <cell r="AI7">
            <v>10000</v>
          </cell>
        </row>
      </sheetData>
      <sheetData sheetId="5742">
        <row r="7">
          <cell r="AI7">
            <v>10000</v>
          </cell>
        </row>
      </sheetData>
      <sheetData sheetId="5743" refreshError="1"/>
      <sheetData sheetId="5744" refreshError="1"/>
      <sheetData sheetId="5745">
        <row r="7">
          <cell r="AI7">
            <v>10000</v>
          </cell>
        </row>
      </sheetData>
      <sheetData sheetId="5746">
        <row r="7">
          <cell r="AI7">
            <v>10000</v>
          </cell>
        </row>
      </sheetData>
      <sheetData sheetId="5747">
        <row r="7">
          <cell r="AI7">
            <v>10000</v>
          </cell>
        </row>
      </sheetData>
      <sheetData sheetId="5748">
        <row r="7">
          <cell r="AI7">
            <v>10000</v>
          </cell>
        </row>
      </sheetData>
      <sheetData sheetId="5749">
        <row r="7">
          <cell r="AI7">
            <v>10000</v>
          </cell>
        </row>
      </sheetData>
      <sheetData sheetId="5750">
        <row r="7">
          <cell r="AI7">
            <v>10000</v>
          </cell>
        </row>
      </sheetData>
      <sheetData sheetId="5751">
        <row r="7">
          <cell r="AI7">
            <v>10000</v>
          </cell>
        </row>
      </sheetData>
      <sheetData sheetId="5752">
        <row r="7">
          <cell r="AI7">
            <v>10000</v>
          </cell>
        </row>
      </sheetData>
      <sheetData sheetId="5753">
        <row r="7">
          <cell r="AI7">
            <v>10000</v>
          </cell>
        </row>
      </sheetData>
      <sheetData sheetId="5754">
        <row r="7">
          <cell r="AI7">
            <v>10000</v>
          </cell>
        </row>
      </sheetData>
      <sheetData sheetId="5755">
        <row r="7">
          <cell r="AI7">
            <v>10000</v>
          </cell>
        </row>
      </sheetData>
      <sheetData sheetId="5756">
        <row r="7">
          <cell r="AI7">
            <v>10000</v>
          </cell>
        </row>
      </sheetData>
      <sheetData sheetId="5757">
        <row r="7">
          <cell r="AI7">
            <v>10000</v>
          </cell>
        </row>
      </sheetData>
      <sheetData sheetId="5758">
        <row r="7">
          <cell r="AI7">
            <v>10000</v>
          </cell>
        </row>
      </sheetData>
      <sheetData sheetId="5759">
        <row r="7">
          <cell r="AI7">
            <v>10000</v>
          </cell>
        </row>
      </sheetData>
      <sheetData sheetId="5760">
        <row r="7">
          <cell r="AI7">
            <v>10000</v>
          </cell>
        </row>
      </sheetData>
      <sheetData sheetId="5761">
        <row r="7">
          <cell r="AI7">
            <v>10000</v>
          </cell>
        </row>
      </sheetData>
      <sheetData sheetId="5762">
        <row r="7">
          <cell r="AI7">
            <v>10000</v>
          </cell>
        </row>
      </sheetData>
      <sheetData sheetId="5763">
        <row r="7">
          <cell r="AI7">
            <v>10000</v>
          </cell>
        </row>
      </sheetData>
      <sheetData sheetId="5764">
        <row r="7">
          <cell r="AI7">
            <v>10000</v>
          </cell>
        </row>
      </sheetData>
      <sheetData sheetId="5765">
        <row r="7">
          <cell r="AI7">
            <v>10000</v>
          </cell>
        </row>
      </sheetData>
      <sheetData sheetId="5766">
        <row r="7">
          <cell r="AI7">
            <v>10000</v>
          </cell>
        </row>
      </sheetData>
      <sheetData sheetId="5767">
        <row r="7">
          <cell r="AI7">
            <v>10000</v>
          </cell>
        </row>
      </sheetData>
      <sheetData sheetId="5768">
        <row r="7">
          <cell r="AI7">
            <v>10000</v>
          </cell>
        </row>
      </sheetData>
      <sheetData sheetId="5769">
        <row r="7">
          <cell r="AI7">
            <v>10000</v>
          </cell>
        </row>
      </sheetData>
      <sheetData sheetId="5770">
        <row r="7">
          <cell r="AI7">
            <v>10000</v>
          </cell>
        </row>
      </sheetData>
      <sheetData sheetId="5771">
        <row r="7">
          <cell r="AI7">
            <v>10000</v>
          </cell>
        </row>
      </sheetData>
      <sheetData sheetId="5772">
        <row r="7">
          <cell r="AI7">
            <v>10000</v>
          </cell>
        </row>
      </sheetData>
      <sheetData sheetId="5773">
        <row r="7">
          <cell r="AI7">
            <v>10000</v>
          </cell>
        </row>
      </sheetData>
      <sheetData sheetId="5774">
        <row r="7">
          <cell r="AI7">
            <v>10000</v>
          </cell>
        </row>
      </sheetData>
      <sheetData sheetId="5775">
        <row r="7">
          <cell r="AI7">
            <v>10000</v>
          </cell>
        </row>
      </sheetData>
      <sheetData sheetId="5776">
        <row r="7">
          <cell r="AI7">
            <v>10000</v>
          </cell>
        </row>
      </sheetData>
      <sheetData sheetId="5777">
        <row r="7">
          <cell r="AI7">
            <v>10000</v>
          </cell>
        </row>
      </sheetData>
      <sheetData sheetId="5778">
        <row r="7">
          <cell r="AI7">
            <v>10000</v>
          </cell>
        </row>
      </sheetData>
      <sheetData sheetId="5779">
        <row r="7">
          <cell r="AI7">
            <v>10000</v>
          </cell>
        </row>
      </sheetData>
      <sheetData sheetId="5780">
        <row r="7">
          <cell r="AI7">
            <v>10000</v>
          </cell>
        </row>
      </sheetData>
      <sheetData sheetId="5781">
        <row r="7">
          <cell r="AI7">
            <v>10000</v>
          </cell>
        </row>
      </sheetData>
      <sheetData sheetId="5782">
        <row r="7">
          <cell r="AI7">
            <v>10000</v>
          </cell>
        </row>
      </sheetData>
      <sheetData sheetId="5783">
        <row r="7">
          <cell r="AI7">
            <v>10000</v>
          </cell>
        </row>
      </sheetData>
      <sheetData sheetId="5784">
        <row r="7">
          <cell r="AI7">
            <v>10000</v>
          </cell>
        </row>
      </sheetData>
      <sheetData sheetId="5785">
        <row r="7">
          <cell r="AI7">
            <v>10000</v>
          </cell>
        </row>
      </sheetData>
      <sheetData sheetId="5786">
        <row r="7">
          <cell r="AI7">
            <v>10000</v>
          </cell>
        </row>
      </sheetData>
      <sheetData sheetId="5787">
        <row r="7">
          <cell r="AI7">
            <v>10000</v>
          </cell>
        </row>
      </sheetData>
      <sheetData sheetId="5788">
        <row r="7">
          <cell r="AI7">
            <v>10000</v>
          </cell>
        </row>
      </sheetData>
      <sheetData sheetId="5789">
        <row r="7">
          <cell r="AI7">
            <v>10000</v>
          </cell>
        </row>
      </sheetData>
      <sheetData sheetId="5790">
        <row r="7">
          <cell r="AI7">
            <v>10000</v>
          </cell>
        </row>
      </sheetData>
      <sheetData sheetId="5791">
        <row r="7">
          <cell r="AI7">
            <v>10000</v>
          </cell>
        </row>
      </sheetData>
      <sheetData sheetId="5792">
        <row r="7">
          <cell r="AI7">
            <v>10000</v>
          </cell>
        </row>
      </sheetData>
      <sheetData sheetId="5793">
        <row r="7">
          <cell r="AI7">
            <v>10000</v>
          </cell>
        </row>
      </sheetData>
      <sheetData sheetId="5794">
        <row r="7">
          <cell r="AI7">
            <v>10000</v>
          </cell>
        </row>
      </sheetData>
      <sheetData sheetId="5795">
        <row r="7">
          <cell r="AI7">
            <v>10000</v>
          </cell>
        </row>
      </sheetData>
      <sheetData sheetId="5796">
        <row r="7">
          <cell r="AI7">
            <v>10000</v>
          </cell>
        </row>
      </sheetData>
      <sheetData sheetId="5797">
        <row r="7">
          <cell r="AI7">
            <v>10000</v>
          </cell>
        </row>
      </sheetData>
      <sheetData sheetId="5798">
        <row r="7">
          <cell r="AI7">
            <v>10000</v>
          </cell>
        </row>
      </sheetData>
      <sheetData sheetId="5799">
        <row r="7">
          <cell r="AI7">
            <v>10000</v>
          </cell>
        </row>
      </sheetData>
      <sheetData sheetId="5800">
        <row r="7">
          <cell r="AI7">
            <v>10000</v>
          </cell>
        </row>
      </sheetData>
      <sheetData sheetId="5801">
        <row r="7">
          <cell r="AI7">
            <v>10000</v>
          </cell>
        </row>
      </sheetData>
      <sheetData sheetId="5802">
        <row r="7">
          <cell r="AI7">
            <v>10000</v>
          </cell>
        </row>
      </sheetData>
      <sheetData sheetId="5803">
        <row r="7">
          <cell r="AI7">
            <v>10000</v>
          </cell>
        </row>
      </sheetData>
      <sheetData sheetId="5804">
        <row r="7">
          <cell r="AI7">
            <v>10000</v>
          </cell>
        </row>
      </sheetData>
      <sheetData sheetId="5805">
        <row r="7">
          <cell r="AI7">
            <v>10000</v>
          </cell>
        </row>
      </sheetData>
      <sheetData sheetId="5806">
        <row r="7">
          <cell r="AI7">
            <v>10000</v>
          </cell>
        </row>
      </sheetData>
      <sheetData sheetId="5807">
        <row r="7">
          <cell r="AI7">
            <v>10000</v>
          </cell>
        </row>
      </sheetData>
      <sheetData sheetId="5808">
        <row r="7">
          <cell r="AI7">
            <v>10000</v>
          </cell>
        </row>
      </sheetData>
      <sheetData sheetId="5809">
        <row r="7">
          <cell r="AI7">
            <v>10000</v>
          </cell>
        </row>
      </sheetData>
      <sheetData sheetId="5810">
        <row r="7">
          <cell r="AI7">
            <v>10000</v>
          </cell>
        </row>
      </sheetData>
      <sheetData sheetId="5811">
        <row r="7">
          <cell r="AI7">
            <v>10000</v>
          </cell>
        </row>
      </sheetData>
      <sheetData sheetId="5812">
        <row r="7">
          <cell r="AI7">
            <v>10000</v>
          </cell>
        </row>
      </sheetData>
      <sheetData sheetId="5813">
        <row r="7">
          <cell r="AI7">
            <v>10000</v>
          </cell>
        </row>
      </sheetData>
      <sheetData sheetId="5814">
        <row r="7">
          <cell r="AI7">
            <v>10000</v>
          </cell>
        </row>
      </sheetData>
      <sheetData sheetId="5815">
        <row r="7">
          <cell r="AI7">
            <v>10000</v>
          </cell>
        </row>
      </sheetData>
      <sheetData sheetId="5816">
        <row r="7">
          <cell r="AI7">
            <v>10000</v>
          </cell>
        </row>
      </sheetData>
      <sheetData sheetId="5817">
        <row r="7">
          <cell r="AI7">
            <v>10000</v>
          </cell>
        </row>
      </sheetData>
      <sheetData sheetId="5818">
        <row r="7">
          <cell r="AI7">
            <v>10000</v>
          </cell>
        </row>
      </sheetData>
      <sheetData sheetId="5819">
        <row r="7">
          <cell r="AI7">
            <v>10000</v>
          </cell>
        </row>
      </sheetData>
      <sheetData sheetId="5820">
        <row r="7">
          <cell r="AI7">
            <v>10000</v>
          </cell>
        </row>
      </sheetData>
      <sheetData sheetId="5821">
        <row r="7">
          <cell r="AI7">
            <v>10000</v>
          </cell>
        </row>
      </sheetData>
      <sheetData sheetId="5822">
        <row r="7">
          <cell r="AI7">
            <v>10000</v>
          </cell>
        </row>
      </sheetData>
      <sheetData sheetId="5823">
        <row r="7">
          <cell r="AI7">
            <v>10000</v>
          </cell>
        </row>
      </sheetData>
      <sheetData sheetId="5824">
        <row r="7">
          <cell r="AI7">
            <v>10000</v>
          </cell>
        </row>
      </sheetData>
      <sheetData sheetId="5825">
        <row r="7">
          <cell r="AI7">
            <v>10000</v>
          </cell>
        </row>
      </sheetData>
      <sheetData sheetId="5826">
        <row r="7">
          <cell r="AI7">
            <v>10000</v>
          </cell>
        </row>
      </sheetData>
      <sheetData sheetId="5827">
        <row r="7">
          <cell r="AI7">
            <v>10000</v>
          </cell>
        </row>
      </sheetData>
      <sheetData sheetId="5828">
        <row r="7">
          <cell r="AI7">
            <v>10000</v>
          </cell>
        </row>
      </sheetData>
      <sheetData sheetId="5829">
        <row r="7">
          <cell r="AI7">
            <v>10000</v>
          </cell>
        </row>
      </sheetData>
      <sheetData sheetId="5830">
        <row r="7">
          <cell r="AI7">
            <v>10000</v>
          </cell>
        </row>
      </sheetData>
      <sheetData sheetId="5831">
        <row r="7">
          <cell r="AI7">
            <v>10000</v>
          </cell>
        </row>
      </sheetData>
      <sheetData sheetId="5832">
        <row r="7">
          <cell r="AI7">
            <v>10000</v>
          </cell>
        </row>
      </sheetData>
      <sheetData sheetId="5833">
        <row r="7">
          <cell r="AI7">
            <v>10000</v>
          </cell>
        </row>
      </sheetData>
      <sheetData sheetId="5834">
        <row r="7">
          <cell r="AI7">
            <v>10000</v>
          </cell>
        </row>
      </sheetData>
      <sheetData sheetId="5835">
        <row r="7">
          <cell r="AI7">
            <v>10000</v>
          </cell>
        </row>
      </sheetData>
      <sheetData sheetId="5836">
        <row r="7">
          <cell r="AI7">
            <v>10000</v>
          </cell>
        </row>
      </sheetData>
      <sheetData sheetId="5837">
        <row r="7">
          <cell r="AI7">
            <v>10000</v>
          </cell>
        </row>
      </sheetData>
      <sheetData sheetId="5838">
        <row r="7">
          <cell r="AI7">
            <v>10000</v>
          </cell>
        </row>
      </sheetData>
      <sheetData sheetId="5839">
        <row r="7">
          <cell r="AI7">
            <v>10000</v>
          </cell>
        </row>
      </sheetData>
      <sheetData sheetId="5840">
        <row r="7">
          <cell r="AI7">
            <v>10000</v>
          </cell>
        </row>
      </sheetData>
      <sheetData sheetId="5841">
        <row r="7">
          <cell r="AI7">
            <v>10000</v>
          </cell>
        </row>
      </sheetData>
      <sheetData sheetId="5842">
        <row r="7">
          <cell r="AI7">
            <v>10000</v>
          </cell>
        </row>
      </sheetData>
      <sheetData sheetId="5843">
        <row r="7">
          <cell r="AI7">
            <v>10000</v>
          </cell>
        </row>
      </sheetData>
      <sheetData sheetId="5844">
        <row r="7">
          <cell r="AI7">
            <v>10000</v>
          </cell>
        </row>
      </sheetData>
      <sheetData sheetId="5845">
        <row r="7">
          <cell r="AI7">
            <v>10000</v>
          </cell>
        </row>
      </sheetData>
      <sheetData sheetId="5846">
        <row r="7">
          <cell r="AI7">
            <v>10000</v>
          </cell>
        </row>
      </sheetData>
      <sheetData sheetId="5847">
        <row r="7">
          <cell r="AI7">
            <v>10000</v>
          </cell>
        </row>
      </sheetData>
      <sheetData sheetId="5848">
        <row r="7">
          <cell r="AI7">
            <v>10000</v>
          </cell>
        </row>
      </sheetData>
      <sheetData sheetId="5849">
        <row r="7">
          <cell r="AI7">
            <v>10000</v>
          </cell>
        </row>
      </sheetData>
      <sheetData sheetId="5850">
        <row r="7">
          <cell r="AI7">
            <v>10000</v>
          </cell>
        </row>
      </sheetData>
      <sheetData sheetId="5851">
        <row r="7">
          <cell r="AI7">
            <v>10000</v>
          </cell>
        </row>
      </sheetData>
      <sheetData sheetId="5852">
        <row r="7">
          <cell r="AI7">
            <v>10000</v>
          </cell>
        </row>
      </sheetData>
      <sheetData sheetId="5853">
        <row r="7">
          <cell r="AI7">
            <v>10000</v>
          </cell>
        </row>
      </sheetData>
      <sheetData sheetId="5854">
        <row r="7">
          <cell r="AI7">
            <v>10000</v>
          </cell>
        </row>
      </sheetData>
      <sheetData sheetId="5855">
        <row r="7">
          <cell r="AI7">
            <v>10000</v>
          </cell>
        </row>
      </sheetData>
      <sheetData sheetId="5856">
        <row r="7">
          <cell r="AI7">
            <v>10000</v>
          </cell>
        </row>
      </sheetData>
      <sheetData sheetId="5857">
        <row r="7">
          <cell r="AI7">
            <v>10000</v>
          </cell>
        </row>
      </sheetData>
      <sheetData sheetId="5858">
        <row r="7">
          <cell r="AI7">
            <v>10000</v>
          </cell>
        </row>
      </sheetData>
      <sheetData sheetId="5859">
        <row r="7">
          <cell r="AI7">
            <v>10000</v>
          </cell>
        </row>
      </sheetData>
      <sheetData sheetId="5860">
        <row r="7">
          <cell r="AI7">
            <v>10000</v>
          </cell>
        </row>
      </sheetData>
      <sheetData sheetId="5861">
        <row r="7">
          <cell r="AI7">
            <v>10000</v>
          </cell>
        </row>
      </sheetData>
      <sheetData sheetId="5862">
        <row r="7">
          <cell r="AI7">
            <v>10000</v>
          </cell>
        </row>
      </sheetData>
      <sheetData sheetId="5863">
        <row r="7">
          <cell r="AI7">
            <v>10000</v>
          </cell>
        </row>
      </sheetData>
      <sheetData sheetId="5864">
        <row r="7">
          <cell r="AI7">
            <v>10000</v>
          </cell>
        </row>
      </sheetData>
      <sheetData sheetId="5865">
        <row r="7">
          <cell r="AI7">
            <v>10000</v>
          </cell>
        </row>
      </sheetData>
      <sheetData sheetId="5866">
        <row r="7">
          <cell r="AI7">
            <v>10000</v>
          </cell>
        </row>
      </sheetData>
      <sheetData sheetId="5867">
        <row r="7">
          <cell r="AI7">
            <v>10000</v>
          </cell>
        </row>
      </sheetData>
      <sheetData sheetId="5868">
        <row r="7">
          <cell r="AI7">
            <v>10000</v>
          </cell>
        </row>
      </sheetData>
      <sheetData sheetId="5869">
        <row r="7">
          <cell r="AI7">
            <v>10000</v>
          </cell>
        </row>
      </sheetData>
      <sheetData sheetId="5870">
        <row r="7">
          <cell r="AI7">
            <v>10000</v>
          </cell>
        </row>
      </sheetData>
      <sheetData sheetId="5871">
        <row r="7">
          <cell r="AI7">
            <v>10000</v>
          </cell>
        </row>
      </sheetData>
      <sheetData sheetId="5872">
        <row r="7">
          <cell r="AI7">
            <v>10000</v>
          </cell>
        </row>
      </sheetData>
      <sheetData sheetId="5873">
        <row r="7">
          <cell r="AI7">
            <v>10000</v>
          </cell>
        </row>
      </sheetData>
      <sheetData sheetId="5874">
        <row r="7">
          <cell r="AI7">
            <v>10000</v>
          </cell>
        </row>
      </sheetData>
      <sheetData sheetId="5875">
        <row r="7">
          <cell r="AI7">
            <v>10000</v>
          </cell>
        </row>
      </sheetData>
      <sheetData sheetId="5876">
        <row r="7">
          <cell r="AI7">
            <v>10000</v>
          </cell>
        </row>
      </sheetData>
      <sheetData sheetId="5877">
        <row r="7">
          <cell r="AI7">
            <v>10000</v>
          </cell>
        </row>
      </sheetData>
      <sheetData sheetId="5878">
        <row r="7">
          <cell r="AI7">
            <v>10000</v>
          </cell>
        </row>
      </sheetData>
      <sheetData sheetId="5879">
        <row r="7">
          <cell r="AI7">
            <v>10000</v>
          </cell>
        </row>
      </sheetData>
      <sheetData sheetId="5880">
        <row r="7">
          <cell r="AI7">
            <v>10000</v>
          </cell>
        </row>
      </sheetData>
      <sheetData sheetId="5881">
        <row r="7">
          <cell r="AI7">
            <v>10000</v>
          </cell>
        </row>
      </sheetData>
      <sheetData sheetId="5882">
        <row r="7">
          <cell r="AI7">
            <v>10000</v>
          </cell>
        </row>
      </sheetData>
      <sheetData sheetId="5883">
        <row r="7">
          <cell r="AI7">
            <v>10000</v>
          </cell>
        </row>
      </sheetData>
      <sheetData sheetId="5884">
        <row r="7">
          <cell r="AI7">
            <v>10000</v>
          </cell>
        </row>
      </sheetData>
      <sheetData sheetId="5885">
        <row r="7">
          <cell r="AI7">
            <v>10000</v>
          </cell>
        </row>
      </sheetData>
      <sheetData sheetId="5886">
        <row r="7">
          <cell r="AI7">
            <v>10000</v>
          </cell>
        </row>
      </sheetData>
      <sheetData sheetId="5887">
        <row r="7">
          <cell r="AI7">
            <v>10000</v>
          </cell>
        </row>
      </sheetData>
      <sheetData sheetId="5888">
        <row r="7">
          <cell r="AI7">
            <v>10000</v>
          </cell>
        </row>
      </sheetData>
      <sheetData sheetId="5889">
        <row r="7">
          <cell r="AI7">
            <v>10000</v>
          </cell>
        </row>
      </sheetData>
      <sheetData sheetId="5890">
        <row r="7">
          <cell r="AI7">
            <v>10000</v>
          </cell>
        </row>
      </sheetData>
      <sheetData sheetId="5891">
        <row r="7">
          <cell r="AI7">
            <v>10000</v>
          </cell>
        </row>
      </sheetData>
      <sheetData sheetId="5892">
        <row r="7">
          <cell r="AI7">
            <v>10000</v>
          </cell>
        </row>
      </sheetData>
      <sheetData sheetId="5893">
        <row r="7">
          <cell r="AI7">
            <v>10000</v>
          </cell>
        </row>
      </sheetData>
      <sheetData sheetId="5894">
        <row r="7">
          <cell r="AI7">
            <v>10000</v>
          </cell>
        </row>
      </sheetData>
      <sheetData sheetId="5895">
        <row r="7">
          <cell r="AI7">
            <v>10000</v>
          </cell>
        </row>
      </sheetData>
      <sheetData sheetId="5896">
        <row r="7">
          <cell r="AI7">
            <v>10000</v>
          </cell>
        </row>
      </sheetData>
      <sheetData sheetId="5897">
        <row r="7">
          <cell r="AI7">
            <v>10000</v>
          </cell>
        </row>
      </sheetData>
      <sheetData sheetId="5898">
        <row r="7">
          <cell r="AI7">
            <v>10000</v>
          </cell>
        </row>
      </sheetData>
      <sheetData sheetId="5899">
        <row r="7">
          <cell r="AI7">
            <v>10000</v>
          </cell>
        </row>
      </sheetData>
      <sheetData sheetId="5900">
        <row r="7">
          <cell r="AI7">
            <v>10000</v>
          </cell>
        </row>
      </sheetData>
      <sheetData sheetId="5901">
        <row r="7">
          <cell r="AI7">
            <v>10000</v>
          </cell>
        </row>
      </sheetData>
      <sheetData sheetId="5902">
        <row r="7">
          <cell r="AI7">
            <v>10000</v>
          </cell>
        </row>
      </sheetData>
      <sheetData sheetId="5903">
        <row r="7">
          <cell r="AI7">
            <v>10000</v>
          </cell>
        </row>
      </sheetData>
      <sheetData sheetId="5904">
        <row r="7">
          <cell r="AI7">
            <v>10000</v>
          </cell>
        </row>
      </sheetData>
      <sheetData sheetId="5905">
        <row r="7">
          <cell r="AI7">
            <v>10000</v>
          </cell>
        </row>
      </sheetData>
      <sheetData sheetId="5906">
        <row r="7">
          <cell r="AI7">
            <v>10000</v>
          </cell>
        </row>
      </sheetData>
      <sheetData sheetId="5907">
        <row r="7">
          <cell r="AI7">
            <v>10000</v>
          </cell>
        </row>
      </sheetData>
      <sheetData sheetId="5908">
        <row r="7">
          <cell r="AI7">
            <v>10000</v>
          </cell>
        </row>
      </sheetData>
      <sheetData sheetId="5909">
        <row r="7">
          <cell r="AI7">
            <v>10000</v>
          </cell>
        </row>
      </sheetData>
      <sheetData sheetId="5910">
        <row r="7">
          <cell r="AI7">
            <v>10000</v>
          </cell>
        </row>
      </sheetData>
      <sheetData sheetId="5911">
        <row r="7">
          <cell r="AI7">
            <v>10000</v>
          </cell>
        </row>
      </sheetData>
      <sheetData sheetId="5912">
        <row r="7">
          <cell r="AI7">
            <v>10000</v>
          </cell>
        </row>
      </sheetData>
      <sheetData sheetId="5913">
        <row r="7">
          <cell r="AI7">
            <v>10000</v>
          </cell>
        </row>
      </sheetData>
      <sheetData sheetId="5914">
        <row r="7">
          <cell r="AI7">
            <v>10000</v>
          </cell>
        </row>
      </sheetData>
      <sheetData sheetId="5915">
        <row r="7">
          <cell r="AI7">
            <v>10000</v>
          </cell>
        </row>
      </sheetData>
      <sheetData sheetId="5916">
        <row r="7">
          <cell r="AI7">
            <v>10000</v>
          </cell>
        </row>
      </sheetData>
      <sheetData sheetId="5917">
        <row r="7">
          <cell r="AI7">
            <v>10000</v>
          </cell>
        </row>
      </sheetData>
      <sheetData sheetId="5918">
        <row r="7">
          <cell r="AI7">
            <v>10000</v>
          </cell>
        </row>
      </sheetData>
      <sheetData sheetId="5919">
        <row r="7">
          <cell r="AI7">
            <v>10000</v>
          </cell>
        </row>
      </sheetData>
      <sheetData sheetId="5920">
        <row r="7">
          <cell r="AI7">
            <v>10000</v>
          </cell>
        </row>
      </sheetData>
      <sheetData sheetId="5921">
        <row r="7">
          <cell r="AI7">
            <v>10000</v>
          </cell>
        </row>
      </sheetData>
      <sheetData sheetId="5922">
        <row r="7">
          <cell r="AI7">
            <v>10000</v>
          </cell>
        </row>
      </sheetData>
      <sheetData sheetId="5923">
        <row r="7">
          <cell r="AI7">
            <v>10000</v>
          </cell>
        </row>
      </sheetData>
      <sheetData sheetId="5924">
        <row r="7">
          <cell r="AI7">
            <v>10000</v>
          </cell>
        </row>
      </sheetData>
      <sheetData sheetId="5925">
        <row r="7">
          <cell r="AI7">
            <v>10000</v>
          </cell>
        </row>
      </sheetData>
      <sheetData sheetId="5926">
        <row r="7">
          <cell r="AI7">
            <v>10000</v>
          </cell>
        </row>
      </sheetData>
      <sheetData sheetId="5927">
        <row r="7">
          <cell r="AI7">
            <v>10000</v>
          </cell>
        </row>
      </sheetData>
      <sheetData sheetId="5928">
        <row r="7">
          <cell r="AI7">
            <v>10000</v>
          </cell>
        </row>
      </sheetData>
      <sheetData sheetId="5929">
        <row r="7">
          <cell r="AI7">
            <v>10000</v>
          </cell>
        </row>
      </sheetData>
      <sheetData sheetId="5930">
        <row r="7">
          <cell r="AI7">
            <v>10000</v>
          </cell>
        </row>
      </sheetData>
      <sheetData sheetId="5931">
        <row r="7">
          <cell r="AI7">
            <v>10000</v>
          </cell>
        </row>
      </sheetData>
      <sheetData sheetId="5932">
        <row r="7">
          <cell r="AI7">
            <v>10000</v>
          </cell>
        </row>
      </sheetData>
      <sheetData sheetId="5933">
        <row r="7">
          <cell r="AI7">
            <v>10000</v>
          </cell>
        </row>
      </sheetData>
      <sheetData sheetId="5934">
        <row r="7">
          <cell r="AI7">
            <v>10000</v>
          </cell>
        </row>
      </sheetData>
      <sheetData sheetId="5935">
        <row r="7">
          <cell r="AI7">
            <v>10000</v>
          </cell>
        </row>
      </sheetData>
      <sheetData sheetId="5936">
        <row r="7">
          <cell r="AI7">
            <v>10000</v>
          </cell>
        </row>
      </sheetData>
      <sheetData sheetId="5937">
        <row r="7">
          <cell r="AI7">
            <v>10000</v>
          </cell>
        </row>
      </sheetData>
      <sheetData sheetId="5938">
        <row r="7">
          <cell r="AI7">
            <v>10000</v>
          </cell>
        </row>
      </sheetData>
      <sheetData sheetId="5939">
        <row r="7">
          <cell r="AI7">
            <v>10000</v>
          </cell>
        </row>
      </sheetData>
      <sheetData sheetId="5940">
        <row r="7">
          <cell r="AI7">
            <v>10000</v>
          </cell>
        </row>
      </sheetData>
      <sheetData sheetId="5941">
        <row r="7">
          <cell r="AI7">
            <v>10000</v>
          </cell>
        </row>
      </sheetData>
      <sheetData sheetId="5942">
        <row r="7">
          <cell r="AI7">
            <v>10000</v>
          </cell>
        </row>
      </sheetData>
      <sheetData sheetId="5943">
        <row r="7">
          <cell r="AI7">
            <v>10000</v>
          </cell>
        </row>
      </sheetData>
      <sheetData sheetId="5944">
        <row r="7">
          <cell r="AI7">
            <v>10000</v>
          </cell>
        </row>
      </sheetData>
      <sheetData sheetId="5945">
        <row r="7">
          <cell r="AI7">
            <v>10000</v>
          </cell>
        </row>
      </sheetData>
      <sheetData sheetId="5946">
        <row r="7">
          <cell r="AI7">
            <v>10000</v>
          </cell>
        </row>
      </sheetData>
      <sheetData sheetId="5947">
        <row r="7">
          <cell r="AI7">
            <v>10000</v>
          </cell>
        </row>
      </sheetData>
      <sheetData sheetId="5948">
        <row r="7">
          <cell r="AI7">
            <v>10000</v>
          </cell>
        </row>
      </sheetData>
      <sheetData sheetId="5949">
        <row r="7">
          <cell r="AI7">
            <v>10000</v>
          </cell>
        </row>
      </sheetData>
      <sheetData sheetId="5950">
        <row r="7">
          <cell r="AI7">
            <v>10000</v>
          </cell>
        </row>
      </sheetData>
      <sheetData sheetId="5951">
        <row r="7">
          <cell r="AI7">
            <v>10000</v>
          </cell>
        </row>
      </sheetData>
      <sheetData sheetId="5952">
        <row r="7">
          <cell r="AI7">
            <v>10000</v>
          </cell>
        </row>
      </sheetData>
      <sheetData sheetId="5953">
        <row r="7">
          <cell r="AI7">
            <v>10000</v>
          </cell>
        </row>
      </sheetData>
      <sheetData sheetId="5954">
        <row r="7">
          <cell r="AI7">
            <v>10000</v>
          </cell>
        </row>
      </sheetData>
      <sheetData sheetId="5955">
        <row r="7">
          <cell r="AI7">
            <v>10000</v>
          </cell>
        </row>
      </sheetData>
      <sheetData sheetId="5956">
        <row r="7">
          <cell r="AI7">
            <v>10000</v>
          </cell>
        </row>
      </sheetData>
      <sheetData sheetId="5957">
        <row r="7">
          <cell r="AI7">
            <v>10000</v>
          </cell>
        </row>
      </sheetData>
      <sheetData sheetId="5958">
        <row r="7">
          <cell r="AI7">
            <v>10000</v>
          </cell>
        </row>
      </sheetData>
      <sheetData sheetId="5959">
        <row r="7">
          <cell r="AI7">
            <v>10000</v>
          </cell>
        </row>
      </sheetData>
      <sheetData sheetId="5960">
        <row r="7">
          <cell r="AI7">
            <v>10000</v>
          </cell>
        </row>
      </sheetData>
      <sheetData sheetId="5961">
        <row r="7">
          <cell r="AI7">
            <v>10000</v>
          </cell>
        </row>
      </sheetData>
      <sheetData sheetId="5962">
        <row r="7">
          <cell r="AI7">
            <v>10000</v>
          </cell>
        </row>
      </sheetData>
      <sheetData sheetId="5963">
        <row r="7">
          <cell r="AI7">
            <v>10000</v>
          </cell>
        </row>
      </sheetData>
      <sheetData sheetId="5964">
        <row r="7">
          <cell r="AI7">
            <v>10000</v>
          </cell>
        </row>
      </sheetData>
      <sheetData sheetId="5965">
        <row r="7">
          <cell r="AI7">
            <v>10000</v>
          </cell>
        </row>
      </sheetData>
      <sheetData sheetId="5966">
        <row r="7">
          <cell r="AI7">
            <v>10000</v>
          </cell>
        </row>
      </sheetData>
      <sheetData sheetId="5967">
        <row r="7">
          <cell r="AI7">
            <v>10000</v>
          </cell>
        </row>
      </sheetData>
      <sheetData sheetId="5968">
        <row r="7">
          <cell r="AI7">
            <v>10000</v>
          </cell>
        </row>
      </sheetData>
      <sheetData sheetId="5969">
        <row r="7">
          <cell r="AI7">
            <v>10000</v>
          </cell>
        </row>
      </sheetData>
      <sheetData sheetId="5970">
        <row r="7">
          <cell r="AI7">
            <v>10000</v>
          </cell>
        </row>
      </sheetData>
      <sheetData sheetId="5971">
        <row r="7">
          <cell r="AI7">
            <v>10000</v>
          </cell>
        </row>
      </sheetData>
      <sheetData sheetId="5972">
        <row r="7">
          <cell r="AI7">
            <v>10000</v>
          </cell>
        </row>
      </sheetData>
      <sheetData sheetId="5973">
        <row r="7">
          <cell r="AI7">
            <v>10000</v>
          </cell>
        </row>
      </sheetData>
      <sheetData sheetId="5974">
        <row r="7">
          <cell r="AI7">
            <v>10000</v>
          </cell>
        </row>
      </sheetData>
      <sheetData sheetId="5975">
        <row r="7">
          <cell r="AI7">
            <v>10000</v>
          </cell>
        </row>
      </sheetData>
      <sheetData sheetId="5976">
        <row r="7">
          <cell r="AI7">
            <v>10000</v>
          </cell>
        </row>
      </sheetData>
      <sheetData sheetId="5977">
        <row r="7">
          <cell r="AI7">
            <v>10000</v>
          </cell>
        </row>
      </sheetData>
      <sheetData sheetId="5978">
        <row r="7">
          <cell r="AI7">
            <v>10000</v>
          </cell>
        </row>
      </sheetData>
      <sheetData sheetId="5979">
        <row r="7">
          <cell r="AI7">
            <v>10000</v>
          </cell>
        </row>
      </sheetData>
      <sheetData sheetId="5980">
        <row r="7">
          <cell r="AI7">
            <v>10000</v>
          </cell>
        </row>
      </sheetData>
      <sheetData sheetId="5981">
        <row r="7">
          <cell r="AI7">
            <v>10000</v>
          </cell>
        </row>
      </sheetData>
      <sheetData sheetId="5982">
        <row r="7">
          <cell r="AI7">
            <v>10000</v>
          </cell>
        </row>
      </sheetData>
      <sheetData sheetId="5983">
        <row r="7">
          <cell r="AI7">
            <v>10000</v>
          </cell>
        </row>
      </sheetData>
      <sheetData sheetId="5984">
        <row r="7">
          <cell r="AI7">
            <v>10000</v>
          </cell>
        </row>
      </sheetData>
      <sheetData sheetId="5985">
        <row r="7">
          <cell r="AI7">
            <v>10000</v>
          </cell>
        </row>
      </sheetData>
      <sheetData sheetId="5986">
        <row r="7">
          <cell r="AI7">
            <v>10000</v>
          </cell>
        </row>
      </sheetData>
      <sheetData sheetId="5987">
        <row r="7">
          <cell r="AI7">
            <v>10000</v>
          </cell>
        </row>
      </sheetData>
      <sheetData sheetId="5988">
        <row r="7">
          <cell r="AI7">
            <v>10000</v>
          </cell>
        </row>
      </sheetData>
      <sheetData sheetId="5989">
        <row r="7">
          <cell r="AI7">
            <v>10000</v>
          </cell>
        </row>
      </sheetData>
      <sheetData sheetId="5990">
        <row r="7">
          <cell r="AI7">
            <v>10000</v>
          </cell>
        </row>
      </sheetData>
      <sheetData sheetId="5991">
        <row r="7">
          <cell r="AI7">
            <v>10000</v>
          </cell>
        </row>
      </sheetData>
      <sheetData sheetId="5992">
        <row r="7">
          <cell r="AI7">
            <v>10000</v>
          </cell>
        </row>
      </sheetData>
      <sheetData sheetId="5993">
        <row r="7">
          <cell r="AI7">
            <v>10000</v>
          </cell>
        </row>
      </sheetData>
      <sheetData sheetId="5994">
        <row r="7">
          <cell r="AI7">
            <v>10000</v>
          </cell>
        </row>
      </sheetData>
      <sheetData sheetId="5995">
        <row r="7">
          <cell r="AI7">
            <v>10000</v>
          </cell>
        </row>
      </sheetData>
      <sheetData sheetId="5996">
        <row r="7">
          <cell r="AI7">
            <v>10000</v>
          </cell>
        </row>
      </sheetData>
      <sheetData sheetId="5997">
        <row r="7">
          <cell r="AI7">
            <v>10000</v>
          </cell>
        </row>
      </sheetData>
      <sheetData sheetId="5998">
        <row r="7">
          <cell r="AI7">
            <v>10000</v>
          </cell>
        </row>
      </sheetData>
      <sheetData sheetId="5999">
        <row r="7">
          <cell r="AI7">
            <v>10000</v>
          </cell>
        </row>
      </sheetData>
      <sheetData sheetId="6000">
        <row r="7">
          <cell r="AI7">
            <v>10000</v>
          </cell>
        </row>
      </sheetData>
      <sheetData sheetId="6001">
        <row r="7">
          <cell r="AI7">
            <v>10000</v>
          </cell>
        </row>
      </sheetData>
      <sheetData sheetId="6002">
        <row r="7">
          <cell r="AI7">
            <v>10000</v>
          </cell>
        </row>
      </sheetData>
      <sheetData sheetId="6003">
        <row r="7">
          <cell r="AI7">
            <v>10000</v>
          </cell>
        </row>
      </sheetData>
      <sheetData sheetId="6004">
        <row r="7">
          <cell r="AI7">
            <v>10000</v>
          </cell>
        </row>
      </sheetData>
      <sheetData sheetId="6005">
        <row r="7">
          <cell r="AI7">
            <v>10000</v>
          </cell>
        </row>
      </sheetData>
      <sheetData sheetId="6006">
        <row r="7">
          <cell r="AI7">
            <v>10000</v>
          </cell>
        </row>
      </sheetData>
      <sheetData sheetId="6007">
        <row r="7">
          <cell r="AI7">
            <v>10000</v>
          </cell>
        </row>
      </sheetData>
      <sheetData sheetId="6008">
        <row r="7">
          <cell r="AI7">
            <v>10000</v>
          </cell>
        </row>
      </sheetData>
      <sheetData sheetId="6009">
        <row r="7">
          <cell r="AI7">
            <v>10000</v>
          </cell>
        </row>
      </sheetData>
      <sheetData sheetId="6010">
        <row r="7">
          <cell r="AI7">
            <v>10000</v>
          </cell>
        </row>
      </sheetData>
      <sheetData sheetId="6011">
        <row r="7">
          <cell r="AI7">
            <v>10000</v>
          </cell>
        </row>
      </sheetData>
      <sheetData sheetId="6012">
        <row r="7">
          <cell r="AI7">
            <v>10000</v>
          </cell>
        </row>
      </sheetData>
      <sheetData sheetId="6013">
        <row r="7">
          <cell r="AI7">
            <v>10000</v>
          </cell>
        </row>
      </sheetData>
      <sheetData sheetId="6014">
        <row r="7">
          <cell r="AI7">
            <v>10000</v>
          </cell>
        </row>
      </sheetData>
      <sheetData sheetId="6015">
        <row r="7">
          <cell r="AI7">
            <v>10000</v>
          </cell>
        </row>
      </sheetData>
      <sheetData sheetId="6016">
        <row r="7">
          <cell r="AI7">
            <v>10000</v>
          </cell>
        </row>
      </sheetData>
      <sheetData sheetId="6017">
        <row r="7">
          <cell r="AI7">
            <v>10000</v>
          </cell>
        </row>
      </sheetData>
      <sheetData sheetId="6018">
        <row r="7">
          <cell r="AI7">
            <v>10000</v>
          </cell>
        </row>
      </sheetData>
      <sheetData sheetId="6019">
        <row r="7">
          <cell r="AI7">
            <v>10000</v>
          </cell>
        </row>
      </sheetData>
      <sheetData sheetId="6020">
        <row r="7">
          <cell r="AI7">
            <v>10000</v>
          </cell>
        </row>
      </sheetData>
      <sheetData sheetId="6021">
        <row r="7">
          <cell r="AI7">
            <v>10000</v>
          </cell>
        </row>
      </sheetData>
      <sheetData sheetId="6022">
        <row r="7">
          <cell r="AI7">
            <v>10000</v>
          </cell>
        </row>
      </sheetData>
      <sheetData sheetId="6023">
        <row r="7">
          <cell r="AI7">
            <v>10000</v>
          </cell>
        </row>
      </sheetData>
      <sheetData sheetId="6024">
        <row r="7">
          <cell r="AI7">
            <v>10000</v>
          </cell>
        </row>
      </sheetData>
      <sheetData sheetId="6025">
        <row r="7">
          <cell r="AI7">
            <v>10000</v>
          </cell>
        </row>
      </sheetData>
      <sheetData sheetId="6026">
        <row r="7">
          <cell r="AI7">
            <v>10000</v>
          </cell>
        </row>
      </sheetData>
      <sheetData sheetId="6027">
        <row r="7">
          <cell r="AI7">
            <v>10000</v>
          </cell>
        </row>
      </sheetData>
      <sheetData sheetId="6028">
        <row r="7">
          <cell r="AI7">
            <v>10000</v>
          </cell>
        </row>
      </sheetData>
      <sheetData sheetId="6029">
        <row r="7">
          <cell r="AI7">
            <v>10000</v>
          </cell>
        </row>
      </sheetData>
      <sheetData sheetId="6030">
        <row r="7">
          <cell r="AI7">
            <v>10000</v>
          </cell>
        </row>
      </sheetData>
      <sheetData sheetId="6031">
        <row r="7">
          <cell r="AI7">
            <v>10000</v>
          </cell>
        </row>
      </sheetData>
      <sheetData sheetId="6032">
        <row r="7">
          <cell r="AI7">
            <v>10000</v>
          </cell>
        </row>
      </sheetData>
      <sheetData sheetId="6033">
        <row r="7">
          <cell r="AI7">
            <v>10000</v>
          </cell>
        </row>
      </sheetData>
      <sheetData sheetId="6034">
        <row r="7">
          <cell r="AI7">
            <v>10000</v>
          </cell>
        </row>
      </sheetData>
      <sheetData sheetId="6035">
        <row r="7">
          <cell r="AI7">
            <v>10000</v>
          </cell>
        </row>
      </sheetData>
      <sheetData sheetId="6036">
        <row r="7">
          <cell r="AI7">
            <v>10000</v>
          </cell>
        </row>
      </sheetData>
      <sheetData sheetId="6037">
        <row r="7">
          <cell r="AI7">
            <v>10000</v>
          </cell>
        </row>
      </sheetData>
      <sheetData sheetId="6038">
        <row r="7">
          <cell r="AI7">
            <v>10000</v>
          </cell>
        </row>
      </sheetData>
      <sheetData sheetId="6039">
        <row r="7">
          <cell r="AI7">
            <v>10000</v>
          </cell>
        </row>
      </sheetData>
      <sheetData sheetId="6040">
        <row r="7">
          <cell r="AI7">
            <v>10000</v>
          </cell>
        </row>
      </sheetData>
      <sheetData sheetId="6041">
        <row r="7">
          <cell r="AI7">
            <v>10000</v>
          </cell>
        </row>
      </sheetData>
      <sheetData sheetId="6042">
        <row r="7">
          <cell r="AI7">
            <v>10000</v>
          </cell>
        </row>
      </sheetData>
      <sheetData sheetId="6043">
        <row r="7">
          <cell r="AI7">
            <v>10000</v>
          </cell>
        </row>
      </sheetData>
      <sheetData sheetId="6044">
        <row r="7">
          <cell r="AI7">
            <v>10000</v>
          </cell>
        </row>
      </sheetData>
      <sheetData sheetId="6045">
        <row r="7">
          <cell r="AI7">
            <v>10000</v>
          </cell>
        </row>
      </sheetData>
      <sheetData sheetId="6046">
        <row r="7">
          <cell r="AI7">
            <v>10000</v>
          </cell>
        </row>
      </sheetData>
      <sheetData sheetId="6047">
        <row r="7">
          <cell r="AI7">
            <v>10000</v>
          </cell>
        </row>
      </sheetData>
      <sheetData sheetId="6048">
        <row r="7">
          <cell r="AI7">
            <v>10000</v>
          </cell>
        </row>
      </sheetData>
      <sheetData sheetId="6049">
        <row r="7">
          <cell r="AI7">
            <v>10000</v>
          </cell>
        </row>
      </sheetData>
      <sheetData sheetId="6050">
        <row r="7">
          <cell r="AI7">
            <v>10000</v>
          </cell>
        </row>
      </sheetData>
      <sheetData sheetId="6051">
        <row r="7">
          <cell r="AI7">
            <v>10000</v>
          </cell>
        </row>
      </sheetData>
      <sheetData sheetId="6052">
        <row r="7">
          <cell r="AI7">
            <v>10000</v>
          </cell>
        </row>
      </sheetData>
      <sheetData sheetId="6053">
        <row r="7">
          <cell r="AI7">
            <v>10000</v>
          </cell>
        </row>
      </sheetData>
      <sheetData sheetId="6054">
        <row r="7">
          <cell r="AI7">
            <v>10000</v>
          </cell>
        </row>
      </sheetData>
      <sheetData sheetId="6055">
        <row r="7">
          <cell r="AI7">
            <v>10000</v>
          </cell>
        </row>
      </sheetData>
      <sheetData sheetId="6056">
        <row r="7">
          <cell r="AI7">
            <v>10000</v>
          </cell>
        </row>
      </sheetData>
      <sheetData sheetId="6057">
        <row r="7">
          <cell r="AI7">
            <v>10000</v>
          </cell>
        </row>
      </sheetData>
      <sheetData sheetId="6058">
        <row r="7">
          <cell r="AI7">
            <v>10000</v>
          </cell>
        </row>
      </sheetData>
      <sheetData sheetId="6059">
        <row r="7">
          <cell r="AI7">
            <v>10000</v>
          </cell>
        </row>
      </sheetData>
      <sheetData sheetId="6060">
        <row r="7">
          <cell r="AI7">
            <v>10000</v>
          </cell>
        </row>
      </sheetData>
      <sheetData sheetId="6061">
        <row r="7">
          <cell r="AI7">
            <v>10000</v>
          </cell>
        </row>
      </sheetData>
      <sheetData sheetId="6062">
        <row r="7">
          <cell r="AI7">
            <v>10000</v>
          </cell>
        </row>
      </sheetData>
      <sheetData sheetId="6063">
        <row r="7">
          <cell r="AI7">
            <v>10000</v>
          </cell>
        </row>
      </sheetData>
      <sheetData sheetId="6064">
        <row r="7">
          <cell r="AI7">
            <v>10000</v>
          </cell>
        </row>
      </sheetData>
      <sheetData sheetId="6065">
        <row r="7">
          <cell r="AI7">
            <v>10000</v>
          </cell>
        </row>
      </sheetData>
      <sheetData sheetId="6066">
        <row r="7">
          <cell r="AI7">
            <v>10000</v>
          </cell>
        </row>
      </sheetData>
      <sheetData sheetId="6067">
        <row r="7">
          <cell r="AI7">
            <v>10000</v>
          </cell>
        </row>
      </sheetData>
      <sheetData sheetId="6068">
        <row r="7">
          <cell r="AI7">
            <v>10000</v>
          </cell>
        </row>
      </sheetData>
      <sheetData sheetId="6069">
        <row r="7">
          <cell r="AI7">
            <v>10000</v>
          </cell>
        </row>
      </sheetData>
      <sheetData sheetId="6070">
        <row r="7">
          <cell r="AI7">
            <v>10000</v>
          </cell>
        </row>
      </sheetData>
      <sheetData sheetId="6071">
        <row r="7">
          <cell r="AI7">
            <v>10000</v>
          </cell>
        </row>
      </sheetData>
      <sheetData sheetId="6072">
        <row r="7">
          <cell r="AI7">
            <v>10000</v>
          </cell>
        </row>
      </sheetData>
      <sheetData sheetId="6073">
        <row r="7">
          <cell r="AI7">
            <v>10000</v>
          </cell>
        </row>
      </sheetData>
      <sheetData sheetId="6074">
        <row r="7">
          <cell r="AI7">
            <v>10000</v>
          </cell>
        </row>
      </sheetData>
      <sheetData sheetId="6075">
        <row r="7">
          <cell r="AI7">
            <v>10000</v>
          </cell>
        </row>
      </sheetData>
      <sheetData sheetId="6076">
        <row r="7">
          <cell r="AI7">
            <v>10000</v>
          </cell>
        </row>
      </sheetData>
      <sheetData sheetId="6077">
        <row r="7">
          <cell r="AI7">
            <v>10000</v>
          </cell>
        </row>
      </sheetData>
      <sheetData sheetId="6078">
        <row r="7">
          <cell r="AI7">
            <v>10000</v>
          </cell>
        </row>
      </sheetData>
      <sheetData sheetId="6079">
        <row r="7">
          <cell r="AI7">
            <v>10000</v>
          </cell>
        </row>
      </sheetData>
      <sheetData sheetId="6080">
        <row r="7">
          <cell r="AI7">
            <v>10000</v>
          </cell>
        </row>
      </sheetData>
      <sheetData sheetId="6081">
        <row r="7">
          <cell r="AI7">
            <v>10000</v>
          </cell>
        </row>
      </sheetData>
      <sheetData sheetId="6082">
        <row r="7">
          <cell r="AI7">
            <v>10000</v>
          </cell>
        </row>
      </sheetData>
      <sheetData sheetId="6083">
        <row r="7">
          <cell r="AI7">
            <v>10000</v>
          </cell>
        </row>
      </sheetData>
      <sheetData sheetId="6084">
        <row r="7">
          <cell r="AI7">
            <v>10000</v>
          </cell>
        </row>
      </sheetData>
      <sheetData sheetId="6085">
        <row r="7">
          <cell r="AI7">
            <v>10000</v>
          </cell>
        </row>
      </sheetData>
      <sheetData sheetId="6086">
        <row r="7">
          <cell r="AI7">
            <v>10000</v>
          </cell>
        </row>
      </sheetData>
      <sheetData sheetId="6087">
        <row r="7">
          <cell r="AI7">
            <v>10000</v>
          </cell>
        </row>
      </sheetData>
      <sheetData sheetId="6088">
        <row r="7">
          <cell r="AI7">
            <v>10000</v>
          </cell>
        </row>
      </sheetData>
      <sheetData sheetId="6089">
        <row r="7">
          <cell r="AI7">
            <v>10000</v>
          </cell>
        </row>
      </sheetData>
      <sheetData sheetId="6090">
        <row r="7">
          <cell r="AI7">
            <v>10000</v>
          </cell>
        </row>
      </sheetData>
      <sheetData sheetId="6091">
        <row r="7">
          <cell r="AI7">
            <v>10000</v>
          </cell>
        </row>
      </sheetData>
      <sheetData sheetId="6092">
        <row r="7">
          <cell r="AI7">
            <v>10000</v>
          </cell>
        </row>
      </sheetData>
      <sheetData sheetId="6093">
        <row r="7">
          <cell r="AI7">
            <v>10000</v>
          </cell>
        </row>
      </sheetData>
      <sheetData sheetId="6094">
        <row r="7">
          <cell r="AI7">
            <v>10000</v>
          </cell>
        </row>
      </sheetData>
      <sheetData sheetId="6095">
        <row r="7">
          <cell r="AI7">
            <v>10000</v>
          </cell>
        </row>
      </sheetData>
      <sheetData sheetId="6096">
        <row r="7">
          <cell r="AI7">
            <v>10000</v>
          </cell>
        </row>
      </sheetData>
      <sheetData sheetId="6097">
        <row r="7">
          <cell r="AI7">
            <v>10000</v>
          </cell>
        </row>
      </sheetData>
      <sheetData sheetId="6098">
        <row r="7">
          <cell r="AI7">
            <v>10000</v>
          </cell>
        </row>
      </sheetData>
      <sheetData sheetId="6099">
        <row r="7">
          <cell r="AI7">
            <v>10000</v>
          </cell>
        </row>
      </sheetData>
      <sheetData sheetId="6100">
        <row r="7">
          <cell r="AI7">
            <v>10000</v>
          </cell>
        </row>
      </sheetData>
      <sheetData sheetId="6101">
        <row r="7">
          <cell r="AI7">
            <v>10000</v>
          </cell>
        </row>
      </sheetData>
      <sheetData sheetId="6102">
        <row r="7">
          <cell r="AI7">
            <v>10000</v>
          </cell>
        </row>
      </sheetData>
      <sheetData sheetId="6103">
        <row r="7">
          <cell r="AI7">
            <v>10000</v>
          </cell>
        </row>
      </sheetData>
      <sheetData sheetId="6104">
        <row r="7">
          <cell r="AI7">
            <v>10000</v>
          </cell>
        </row>
      </sheetData>
      <sheetData sheetId="6105">
        <row r="7">
          <cell r="AI7">
            <v>10000</v>
          </cell>
        </row>
      </sheetData>
      <sheetData sheetId="6106">
        <row r="7">
          <cell r="AI7">
            <v>10000</v>
          </cell>
        </row>
      </sheetData>
      <sheetData sheetId="6107">
        <row r="7">
          <cell r="AI7">
            <v>10000</v>
          </cell>
        </row>
      </sheetData>
      <sheetData sheetId="6108">
        <row r="7">
          <cell r="AI7">
            <v>10000</v>
          </cell>
        </row>
      </sheetData>
      <sheetData sheetId="6109">
        <row r="7">
          <cell r="AI7">
            <v>10000</v>
          </cell>
        </row>
      </sheetData>
      <sheetData sheetId="6110">
        <row r="7">
          <cell r="AI7">
            <v>10000</v>
          </cell>
        </row>
      </sheetData>
      <sheetData sheetId="6111">
        <row r="7">
          <cell r="AI7">
            <v>10000</v>
          </cell>
        </row>
      </sheetData>
      <sheetData sheetId="6112">
        <row r="7">
          <cell r="AI7">
            <v>10000</v>
          </cell>
        </row>
      </sheetData>
      <sheetData sheetId="6113">
        <row r="7">
          <cell r="AI7">
            <v>10000</v>
          </cell>
        </row>
      </sheetData>
      <sheetData sheetId="6114">
        <row r="7">
          <cell r="AI7">
            <v>10000</v>
          </cell>
        </row>
      </sheetData>
      <sheetData sheetId="6115">
        <row r="7">
          <cell r="AI7">
            <v>10000</v>
          </cell>
        </row>
      </sheetData>
      <sheetData sheetId="6116">
        <row r="7">
          <cell r="AI7">
            <v>10000</v>
          </cell>
        </row>
      </sheetData>
      <sheetData sheetId="6117">
        <row r="7">
          <cell r="AI7">
            <v>10000</v>
          </cell>
        </row>
      </sheetData>
      <sheetData sheetId="6118">
        <row r="7">
          <cell r="AI7">
            <v>10000</v>
          </cell>
        </row>
      </sheetData>
      <sheetData sheetId="6119">
        <row r="7">
          <cell r="AI7">
            <v>10000</v>
          </cell>
        </row>
      </sheetData>
      <sheetData sheetId="6120">
        <row r="7">
          <cell r="AI7">
            <v>10000</v>
          </cell>
        </row>
      </sheetData>
      <sheetData sheetId="6121">
        <row r="7">
          <cell r="AI7">
            <v>10000</v>
          </cell>
        </row>
      </sheetData>
      <sheetData sheetId="6122">
        <row r="7">
          <cell r="AI7">
            <v>10000</v>
          </cell>
        </row>
      </sheetData>
      <sheetData sheetId="6123">
        <row r="7">
          <cell r="AI7">
            <v>10000</v>
          </cell>
        </row>
      </sheetData>
      <sheetData sheetId="6124">
        <row r="7">
          <cell r="AI7">
            <v>10000</v>
          </cell>
        </row>
      </sheetData>
      <sheetData sheetId="6125">
        <row r="7">
          <cell r="AI7">
            <v>10000</v>
          </cell>
        </row>
      </sheetData>
      <sheetData sheetId="6126">
        <row r="7">
          <cell r="AI7">
            <v>10000</v>
          </cell>
        </row>
      </sheetData>
      <sheetData sheetId="6127">
        <row r="7">
          <cell r="AI7">
            <v>10000</v>
          </cell>
        </row>
      </sheetData>
      <sheetData sheetId="6128">
        <row r="7">
          <cell r="AI7">
            <v>10000</v>
          </cell>
        </row>
      </sheetData>
      <sheetData sheetId="6129">
        <row r="7">
          <cell r="AI7">
            <v>10000</v>
          </cell>
        </row>
      </sheetData>
      <sheetData sheetId="6130">
        <row r="7">
          <cell r="AI7">
            <v>10000</v>
          </cell>
        </row>
      </sheetData>
      <sheetData sheetId="6131">
        <row r="7">
          <cell r="AI7">
            <v>10000</v>
          </cell>
        </row>
      </sheetData>
      <sheetData sheetId="6132">
        <row r="7">
          <cell r="AI7">
            <v>10000</v>
          </cell>
        </row>
      </sheetData>
      <sheetData sheetId="6133">
        <row r="7">
          <cell r="AI7">
            <v>10000</v>
          </cell>
        </row>
      </sheetData>
      <sheetData sheetId="6134">
        <row r="7">
          <cell r="AI7">
            <v>10000</v>
          </cell>
        </row>
      </sheetData>
      <sheetData sheetId="6135">
        <row r="7">
          <cell r="AI7">
            <v>10000</v>
          </cell>
        </row>
      </sheetData>
      <sheetData sheetId="6136">
        <row r="7">
          <cell r="AI7">
            <v>10000</v>
          </cell>
        </row>
      </sheetData>
      <sheetData sheetId="6137">
        <row r="7">
          <cell r="AI7">
            <v>10000</v>
          </cell>
        </row>
      </sheetData>
      <sheetData sheetId="6138">
        <row r="7">
          <cell r="AI7">
            <v>10000</v>
          </cell>
        </row>
      </sheetData>
      <sheetData sheetId="6139">
        <row r="7">
          <cell r="AI7">
            <v>10000</v>
          </cell>
        </row>
      </sheetData>
      <sheetData sheetId="6140">
        <row r="7">
          <cell r="AI7">
            <v>10000</v>
          </cell>
        </row>
      </sheetData>
      <sheetData sheetId="6141">
        <row r="7">
          <cell r="AI7">
            <v>10000</v>
          </cell>
        </row>
      </sheetData>
      <sheetData sheetId="6142">
        <row r="7">
          <cell r="AI7">
            <v>10000</v>
          </cell>
        </row>
      </sheetData>
      <sheetData sheetId="6143">
        <row r="7">
          <cell r="AI7">
            <v>10000</v>
          </cell>
        </row>
      </sheetData>
      <sheetData sheetId="6144">
        <row r="7">
          <cell r="AI7">
            <v>10000</v>
          </cell>
        </row>
      </sheetData>
      <sheetData sheetId="6145">
        <row r="7">
          <cell r="AI7">
            <v>10000</v>
          </cell>
        </row>
      </sheetData>
      <sheetData sheetId="6146">
        <row r="7">
          <cell r="AI7">
            <v>10000</v>
          </cell>
        </row>
      </sheetData>
      <sheetData sheetId="6147">
        <row r="7">
          <cell r="AI7">
            <v>10000</v>
          </cell>
        </row>
      </sheetData>
      <sheetData sheetId="6148">
        <row r="7">
          <cell r="AI7">
            <v>10000</v>
          </cell>
        </row>
      </sheetData>
      <sheetData sheetId="6149">
        <row r="7">
          <cell r="AI7">
            <v>10000</v>
          </cell>
        </row>
      </sheetData>
      <sheetData sheetId="6150">
        <row r="7">
          <cell r="AI7">
            <v>10000</v>
          </cell>
        </row>
      </sheetData>
      <sheetData sheetId="6151">
        <row r="7">
          <cell r="AI7">
            <v>10000</v>
          </cell>
        </row>
      </sheetData>
      <sheetData sheetId="6152">
        <row r="7">
          <cell r="AI7">
            <v>10000</v>
          </cell>
        </row>
      </sheetData>
      <sheetData sheetId="6153">
        <row r="7">
          <cell r="AI7">
            <v>10000</v>
          </cell>
        </row>
      </sheetData>
      <sheetData sheetId="6154">
        <row r="7">
          <cell r="AI7">
            <v>10000</v>
          </cell>
        </row>
      </sheetData>
      <sheetData sheetId="6155">
        <row r="7">
          <cell r="AI7">
            <v>10000</v>
          </cell>
        </row>
      </sheetData>
      <sheetData sheetId="6156">
        <row r="7">
          <cell r="AI7">
            <v>10000</v>
          </cell>
        </row>
      </sheetData>
      <sheetData sheetId="6157">
        <row r="7">
          <cell r="AI7">
            <v>10000</v>
          </cell>
        </row>
      </sheetData>
      <sheetData sheetId="6158">
        <row r="7">
          <cell r="AI7">
            <v>10000</v>
          </cell>
        </row>
      </sheetData>
      <sheetData sheetId="6159">
        <row r="7">
          <cell r="AI7">
            <v>10000</v>
          </cell>
        </row>
      </sheetData>
      <sheetData sheetId="6160">
        <row r="7">
          <cell r="AI7">
            <v>10000</v>
          </cell>
        </row>
      </sheetData>
      <sheetData sheetId="6161">
        <row r="7">
          <cell r="AI7">
            <v>10000</v>
          </cell>
        </row>
      </sheetData>
      <sheetData sheetId="6162">
        <row r="7">
          <cell r="AI7">
            <v>10000</v>
          </cell>
        </row>
      </sheetData>
      <sheetData sheetId="6163">
        <row r="7">
          <cell r="AI7">
            <v>10000</v>
          </cell>
        </row>
      </sheetData>
      <sheetData sheetId="6164">
        <row r="7">
          <cell r="AI7">
            <v>10000</v>
          </cell>
        </row>
      </sheetData>
      <sheetData sheetId="6165">
        <row r="7">
          <cell r="AI7">
            <v>10000</v>
          </cell>
        </row>
      </sheetData>
      <sheetData sheetId="6166">
        <row r="7">
          <cell r="AI7">
            <v>10000</v>
          </cell>
        </row>
      </sheetData>
      <sheetData sheetId="6167">
        <row r="7">
          <cell r="AI7">
            <v>10000</v>
          </cell>
        </row>
      </sheetData>
      <sheetData sheetId="6168">
        <row r="7">
          <cell r="AI7">
            <v>10000</v>
          </cell>
        </row>
      </sheetData>
      <sheetData sheetId="6169">
        <row r="7">
          <cell r="AI7">
            <v>10000</v>
          </cell>
        </row>
      </sheetData>
      <sheetData sheetId="6170">
        <row r="7">
          <cell r="AI7">
            <v>10000</v>
          </cell>
        </row>
      </sheetData>
      <sheetData sheetId="6171">
        <row r="7">
          <cell r="AI7">
            <v>10000</v>
          </cell>
        </row>
      </sheetData>
      <sheetData sheetId="6172">
        <row r="7">
          <cell r="AI7">
            <v>10000</v>
          </cell>
        </row>
      </sheetData>
      <sheetData sheetId="6173">
        <row r="7">
          <cell r="AI7">
            <v>10000</v>
          </cell>
        </row>
      </sheetData>
      <sheetData sheetId="6174">
        <row r="7">
          <cell r="AI7">
            <v>10000</v>
          </cell>
        </row>
      </sheetData>
      <sheetData sheetId="6175">
        <row r="7">
          <cell r="AI7">
            <v>10000</v>
          </cell>
        </row>
      </sheetData>
      <sheetData sheetId="6176">
        <row r="7">
          <cell r="AI7">
            <v>10000</v>
          </cell>
        </row>
      </sheetData>
      <sheetData sheetId="6177">
        <row r="7">
          <cell r="AI7">
            <v>10000</v>
          </cell>
        </row>
      </sheetData>
      <sheetData sheetId="6178">
        <row r="7">
          <cell r="AI7">
            <v>10000</v>
          </cell>
        </row>
      </sheetData>
      <sheetData sheetId="6179">
        <row r="7">
          <cell r="AI7">
            <v>10000</v>
          </cell>
        </row>
      </sheetData>
      <sheetData sheetId="6180">
        <row r="7">
          <cell r="AI7">
            <v>10000</v>
          </cell>
        </row>
      </sheetData>
      <sheetData sheetId="6181">
        <row r="7">
          <cell r="AI7">
            <v>10000</v>
          </cell>
        </row>
      </sheetData>
      <sheetData sheetId="6182">
        <row r="7">
          <cell r="AI7">
            <v>10000</v>
          </cell>
        </row>
      </sheetData>
      <sheetData sheetId="6183">
        <row r="7">
          <cell r="AI7">
            <v>10000</v>
          </cell>
        </row>
      </sheetData>
      <sheetData sheetId="6184">
        <row r="7">
          <cell r="AI7">
            <v>10000</v>
          </cell>
        </row>
      </sheetData>
      <sheetData sheetId="6185">
        <row r="7">
          <cell r="AI7">
            <v>10000</v>
          </cell>
        </row>
      </sheetData>
      <sheetData sheetId="6186">
        <row r="7">
          <cell r="AI7">
            <v>10000</v>
          </cell>
        </row>
      </sheetData>
      <sheetData sheetId="6187">
        <row r="7">
          <cell r="AI7">
            <v>10000</v>
          </cell>
        </row>
      </sheetData>
      <sheetData sheetId="6188">
        <row r="7">
          <cell r="AI7">
            <v>10000</v>
          </cell>
        </row>
      </sheetData>
      <sheetData sheetId="6189">
        <row r="7">
          <cell r="AI7">
            <v>10000</v>
          </cell>
        </row>
      </sheetData>
      <sheetData sheetId="6190">
        <row r="7">
          <cell r="AI7">
            <v>10000</v>
          </cell>
        </row>
      </sheetData>
      <sheetData sheetId="6191">
        <row r="7">
          <cell r="AI7">
            <v>10000</v>
          </cell>
        </row>
      </sheetData>
      <sheetData sheetId="6192">
        <row r="7">
          <cell r="AI7">
            <v>10000</v>
          </cell>
        </row>
      </sheetData>
      <sheetData sheetId="6193">
        <row r="7">
          <cell r="AI7">
            <v>10000</v>
          </cell>
        </row>
      </sheetData>
      <sheetData sheetId="6194">
        <row r="7">
          <cell r="AI7">
            <v>10000</v>
          </cell>
        </row>
      </sheetData>
      <sheetData sheetId="6195">
        <row r="7">
          <cell r="AI7">
            <v>10000</v>
          </cell>
        </row>
      </sheetData>
      <sheetData sheetId="6196">
        <row r="7">
          <cell r="AI7">
            <v>10000</v>
          </cell>
        </row>
      </sheetData>
      <sheetData sheetId="6197">
        <row r="7">
          <cell r="AI7">
            <v>10000</v>
          </cell>
        </row>
      </sheetData>
      <sheetData sheetId="6198">
        <row r="7">
          <cell r="AI7">
            <v>10000</v>
          </cell>
        </row>
      </sheetData>
      <sheetData sheetId="6199">
        <row r="7">
          <cell r="AI7">
            <v>10000</v>
          </cell>
        </row>
      </sheetData>
      <sheetData sheetId="6200">
        <row r="7">
          <cell r="AI7">
            <v>10000</v>
          </cell>
        </row>
      </sheetData>
      <sheetData sheetId="6201">
        <row r="7">
          <cell r="AI7">
            <v>10000</v>
          </cell>
        </row>
      </sheetData>
      <sheetData sheetId="6202">
        <row r="7">
          <cell r="AI7">
            <v>10000</v>
          </cell>
        </row>
      </sheetData>
      <sheetData sheetId="6203">
        <row r="7">
          <cell r="AI7">
            <v>10000</v>
          </cell>
        </row>
      </sheetData>
      <sheetData sheetId="6204">
        <row r="7">
          <cell r="AI7">
            <v>10000</v>
          </cell>
        </row>
      </sheetData>
      <sheetData sheetId="6205">
        <row r="7">
          <cell r="AI7">
            <v>10000</v>
          </cell>
        </row>
      </sheetData>
      <sheetData sheetId="6206">
        <row r="7">
          <cell r="AI7">
            <v>10000</v>
          </cell>
        </row>
      </sheetData>
      <sheetData sheetId="6207">
        <row r="7">
          <cell r="AI7">
            <v>10000</v>
          </cell>
        </row>
      </sheetData>
      <sheetData sheetId="6208">
        <row r="7">
          <cell r="AI7">
            <v>10000</v>
          </cell>
        </row>
      </sheetData>
      <sheetData sheetId="6209">
        <row r="7">
          <cell r="AI7">
            <v>10000</v>
          </cell>
        </row>
      </sheetData>
      <sheetData sheetId="6210">
        <row r="7">
          <cell r="AI7">
            <v>10000</v>
          </cell>
        </row>
      </sheetData>
      <sheetData sheetId="6211">
        <row r="7">
          <cell r="AI7">
            <v>10000</v>
          </cell>
        </row>
      </sheetData>
      <sheetData sheetId="6212">
        <row r="7">
          <cell r="AI7">
            <v>10000</v>
          </cell>
        </row>
      </sheetData>
      <sheetData sheetId="6213">
        <row r="7">
          <cell r="AI7">
            <v>10000</v>
          </cell>
        </row>
      </sheetData>
      <sheetData sheetId="6214">
        <row r="7">
          <cell r="AI7">
            <v>10000</v>
          </cell>
        </row>
      </sheetData>
      <sheetData sheetId="6215">
        <row r="7">
          <cell r="AI7">
            <v>10000</v>
          </cell>
        </row>
      </sheetData>
      <sheetData sheetId="6216">
        <row r="7">
          <cell r="AI7">
            <v>10000</v>
          </cell>
        </row>
      </sheetData>
      <sheetData sheetId="6217">
        <row r="7">
          <cell r="AI7">
            <v>10000</v>
          </cell>
        </row>
      </sheetData>
      <sheetData sheetId="6218">
        <row r="7">
          <cell r="AI7">
            <v>10000</v>
          </cell>
        </row>
      </sheetData>
      <sheetData sheetId="6219">
        <row r="7">
          <cell r="AI7">
            <v>10000</v>
          </cell>
        </row>
      </sheetData>
      <sheetData sheetId="6220">
        <row r="7">
          <cell r="AI7">
            <v>10000</v>
          </cell>
        </row>
      </sheetData>
      <sheetData sheetId="6221">
        <row r="7">
          <cell r="AI7">
            <v>10000</v>
          </cell>
        </row>
      </sheetData>
      <sheetData sheetId="6222">
        <row r="7">
          <cell r="AI7">
            <v>10000</v>
          </cell>
        </row>
      </sheetData>
      <sheetData sheetId="6223">
        <row r="7">
          <cell r="AI7">
            <v>10000</v>
          </cell>
        </row>
      </sheetData>
      <sheetData sheetId="6224">
        <row r="7">
          <cell r="AI7">
            <v>10000</v>
          </cell>
        </row>
      </sheetData>
      <sheetData sheetId="6225">
        <row r="7">
          <cell r="AI7">
            <v>10000</v>
          </cell>
        </row>
      </sheetData>
      <sheetData sheetId="6226">
        <row r="7">
          <cell r="AI7">
            <v>10000</v>
          </cell>
        </row>
      </sheetData>
      <sheetData sheetId="6227">
        <row r="7">
          <cell r="AI7">
            <v>10000</v>
          </cell>
        </row>
      </sheetData>
      <sheetData sheetId="6228">
        <row r="7">
          <cell r="AI7">
            <v>10000</v>
          </cell>
        </row>
      </sheetData>
      <sheetData sheetId="6229">
        <row r="7">
          <cell r="AI7">
            <v>10000</v>
          </cell>
        </row>
      </sheetData>
      <sheetData sheetId="6230">
        <row r="7">
          <cell r="AI7">
            <v>10000</v>
          </cell>
        </row>
      </sheetData>
      <sheetData sheetId="6231">
        <row r="7">
          <cell r="AI7">
            <v>10000</v>
          </cell>
        </row>
      </sheetData>
      <sheetData sheetId="6232">
        <row r="7">
          <cell r="AI7">
            <v>10000</v>
          </cell>
        </row>
      </sheetData>
      <sheetData sheetId="6233">
        <row r="7">
          <cell r="AI7">
            <v>10000</v>
          </cell>
        </row>
      </sheetData>
      <sheetData sheetId="6234">
        <row r="7">
          <cell r="AI7">
            <v>10000</v>
          </cell>
        </row>
      </sheetData>
      <sheetData sheetId="6235">
        <row r="7">
          <cell r="AI7">
            <v>10000</v>
          </cell>
        </row>
      </sheetData>
      <sheetData sheetId="6236">
        <row r="7">
          <cell r="AI7">
            <v>10000</v>
          </cell>
        </row>
      </sheetData>
      <sheetData sheetId="6237">
        <row r="7">
          <cell r="AI7">
            <v>10000</v>
          </cell>
        </row>
      </sheetData>
      <sheetData sheetId="6238">
        <row r="7">
          <cell r="AI7">
            <v>10000</v>
          </cell>
        </row>
      </sheetData>
      <sheetData sheetId="6239">
        <row r="7">
          <cell r="AI7">
            <v>10000</v>
          </cell>
        </row>
      </sheetData>
      <sheetData sheetId="6240">
        <row r="7">
          <cell r="AI7">
            <v>10000</v>
          </cell>
        </row>
      </sheetData>
      <sheetData sheetId="6241">
        <row r="7">
          <cell r="AI7">
            <v>10000</v>
          </cell>
        </row>
      </sheetData>
      <sheetData sheetId="6242">
        <row r="7">
          <cell r="AI7">
            <v>10000</v>
          </cell>
        </row>
      </sheetData>
      <sheetData sheetId="6243">
        <row r="7">
          <cell r="AI7">
            <v>10000</v>
          </cell>
        </row>
      </sheetData>
      <sheetData sheetId="6244">
        <row r="7">
          <cell r="AI7">
            <v>10000</v>
          </cell>
        </row>
      </sheetData>
      <sheetData sheetId="6245">
        <row r="7">
          <cell r="AI7">
            <v>10000</v>
          </cell>
        </row>
      </sheetData>
      <sheetData sheetId="6246">
        <row r="7">
          <cell r="AI7">
            <v>10000</v>
          </cell>
        </row>
      </sheetData>
      <sheetData sheetId="6247">
        <row r="7">
          <cell r="AI7">
            <v>10000</v>
          </cell>
        </row>
      </sheetData>
      <sheetData sheetId="6248">
        <row r="7">
          <cell r="AI7">
            <v>10000</v>
          </cell>
        </row>
      </sheetData>
      <sheetData sheetId="6249">
        <row r="7">
          <cell r="AI7">
            <v>10000</v>
          </cell>
        </row>
      </sheetData>
      <sheetData sheetId="6250">
        <row r="7">
          <cell r="AI7">
            <v>10000</v>
          </cell>
        </row>
      </sheetData>
      <sheetData sheetId="6251">
        <row r="7">
          <cell r="AI7">
            <v>10000</v>
          </cell>
        </row>
      </sheetData>
      <sheetData sheetId="6252">
        <row r="7">
          <cell r="AI7">
            <v>10000</v>
          </cell>
        </row>
      </sheetData>
      <sheetData sheetId="6253">
        <row r="7">
          <cell r="AI7">
            <v>10000</v>
          </cell>
        </row>
      </sheetData>
      <sheetData sheetId="6254">
        <row r="7">
          <cell r="AI7">
            <v>10000</v>
          </cell>
        </row>
      </sheetData>
      <sheetData sheetId="6255">
        <row r="7">
          <cell r="AI7">
            <v>10000</v>
          </cell>
        </row>
      </sheetData>
      <sheetData sheetId="6256">
        <row r="7">
          <cell r="AI7">
            <v>10000</v>
          </cell>
        </row>
      </sheetData>
      <sheetData sheetId="6257">
        <row r="7">
          <cell r="AI7">
            <v>10000</v>
          </cell>
        </row>
      </sheetData>
      <sheetData sheetId="6258">
        <row r="7">
          <cell r="AI7">
            <v>10000</v>
          </cell>
        </row>
      </sheetData>
      <sheetData sheetId="6259">
        <row r="7">
          <cell r="AI7">
            <v>10000</v>
          </cell>
        </row>
      </sheetData>
      <sheetData sheetId="6260">
        <row r="7">
          <cell r="AI7">
            <v>10000</v>
          </cell>
        </row>
      </sheetData>
      <sheetData sheetId="6261">
        <row r="7">
          <cell r="AI7">
            <v>10000</v>
          </cell>
        </row>
      </sheetData>
      <sheetData sheetId="6262">
        <row r="7">
          <cell r="AI7">
            <v>10000</v>
          </cell>
        </row>
      </sheetData>
      <sheetData sheetId="6263">
        <row r="7">
          <cell r="AI7">
            <v>10000</v>
          </cell>
        </row>
      </sheetData>
      <sheetData sheetId="6264">
        <row r="7">
          <cell r="AI7">
            <v>10000</v>
          </cell>
        </row>
      </sheetData>
      <sheetData sheetId="6265">
        <row r="7">
          <cell r="AI7">
            <v>10000</v>
          </cell>
        </row>
      </sheetData>
      <sheetData sheetId="6266">
        <row r="7">
          <cell r="AI7">
            <v>10000</v>
          </cell>
        </row>
      </sheetData>
      <sheetData sheetId="6267">
        <row r="7">
          <cell r="AI7">
            <v>10000</v>
          </cell>
        </row>
      </sheetData>
      <sheetData sheetId="6268">
        <row r="7">
          <cell r="AI7">
            <v>10000</v>
          </cell>
        </row>
      </sheetData>
      <sheetData sheetId="6269">
        <row r="7">
          <cell r="AI7">
            <v>10000</v>
          </cell>
        </row>
      </sheetData>
      <sheetData sheetId="6270">
        <row r="7">
          <cell r="AI7">
            <v>10000</v>
          </cell>
        </row>
      </sheetData>
      <sheetData sheetId="6271">
        <row r="7">
          <cell r="AI7">
            <v>10000</v>
          </cell>
        </row>
      </sheetData>
      <sheetData sheetId="6272">
        <row r="7">
          <cell r="AI7">
            <v>10000</v>
          </cell>
        </row>
      </sheetData>
      <sheetData sheetId="6273">
        <row r="7">
          <cell r="AI7">
            <v>10000</v>
          </cell>
        </row>
      </sheetData>
      <sheetData sheetId="6274">
        <row r="7">
          <cell r="AI7">
            <v>10000</v>
          </cell>
        </row>
      </sheetData>
      <sheetData sheetId="6275">
        <row r="7">
          <cell r="AI7">
            <v>10000</v>
          </cell>
        </row>
      </sheetData>
      <sheetData sheetId="6276">
        <row r="7">
          <cell r="AI7">
            <v>10000</v>
          </cell>
        </row>
      </sheetData>
      <sheetData sheetId="6277">
        <row r="7">
          <cell r="AI7">
            <v>10000</v>
          </cell>
        </row>
      </sheetData>
      <sheetData sheetId="6278">
        <row r="7">
          <cell r="AI7">
            <v>10000</v>
          </cell>
        </row>
      </sheetData>
      <sheetData sheetId="6279">
        <row r="7">
          <cell r="AI7">
            <v>10000</v>
          </cell>
        </row>
      </sheetData>
      <sheetData sheetId="6280">
        <row r="7">
          <cell r="AI7">
            <v>10000</v>
          </cell>
        </row>
      </sheetData>
      <sheetData sheetId="6281">
        <row r="7">
          <cell r="AI7">
            <v>10000</v>
          </cell>
        </row>
      </sheetData>
      <sheetData sheetId="6282">
        <row r="7">
          <cell r="AI7">
            <v>10000</v>
          </cell>
        </row>
      </sheetData>
      <sheetData sheetId="6283">
        <row r="7">
          <cell r="AI7">
            <v>10000</v>
          </cell>
        </row>
      </sheetData>
      <sheetData sheetId="6284">
        <row r="7">
          <cell r="AI7">
            <v>10000</v>
          </cell>
        </row>
      </sheetData>
      <sheetData sheetId="6285">
        <row r="7">
          <cell r="AI7">
            <v>10000</v>
          </cell>
        </row>
      </sheetData>
      <sheetData sheetId="6286">
        <row r="7">
          <cell r="AI7">
            <v>10000</v>
          </cell>
        </row>
      </sheetData>
      <sheetData sheetId="6287">
        <row r="7">
          <cell r="AI7">
            <v>10000</v>
          </cell>
        </row>
      </sheetData>
      <sheetData sheetId="6288">
        <row r="7">
          <cell r="AI7">
            <v>10000</v>
          </cell>
        </row>
      </sheetData>
      <sheetData sheetId="6289">
        <row r="7">
          <cell r="AI7">
            <v>10000</v>
          </cell>
        </row>
      </sheetData>
      <sheetData sheetId="6290">
        <row r="7">
          <cell r="AI7">
            <v>10000</v>
          </cell>
        </row>
      </sheetData>
      <sheetData sheetId="6291">
        <row r="7">
          <cell r="AI7">
            <v>10000</v>
          </cell>
        </row>
      </sheetData>
      <sheetData sheetId="6292">
        <row r="7">
          <cell r="AI7">
            <v>10000</v>
          </cell>
        </row>
      </sheetData>
      <sheetData sheetId="6293">
        <row r="7">
          <cell r="AI7">
            <v>10000</v>
          </cell>
        </row>
      </sheetData>
      <sheetData sheetId="6294">
        <row r="7">
          <cell r="AI7">
            <v>10000</v>
          </cell>
        </row>
      </sheetData>
      <sheetData sheetId="6295">
        <row r="7">
          <cell r="AI7">
            <v>10000</v>
          </cell>
        </row>
      </sheetData>
      <sheetData sheetId="6296">
        <row r="7">
          <cell r="AI7">
            <v>10000</v>
          </cell>
        </row>
      </sheetData>
      <sheetData sheetId="6297">
        <row r="7">
          <cell r="AI7">
            <v>10000</v>
          </cell>
        </row>
      </sheetData>
      <sheetData sheetId="6298">
        <row r="7">
          <cell r="AI7">
            <v>10000</v>
          </cell>
        </row>
      </sheetData>
      <sheetData sheetId="6299">
        <row r="7">
          <cell r="AI7">
            <v>10000</v>
          </cell>
        </row>
      </sheetData>
      <sheetData sheetId="6300">
        <row r="7">
          <cell r="AI7">
            <v>10000</v>
          </cell>
        </row>
      </sheetData>
      <sheetData sheetId="6301">
        <row r="7">
          <cell r="AI7">
            <v>10000</v>
          </cell>
        </row>
      </sheetData>
      <sheetData sheetId="6302">
        <row r="7">
          <cell r="AI7">
            <v>10000</v>
          </cell>
        </row>
      </sheetData>
      <sheetData sheetId="6303">
        <row r="7">
          <cell r="AI7">
            <v>10000</v>
          </cell>
        </row>
      </sheetData>
      <sheetData sheetId="6304">
        <row r="7">
          <cell r="AI7">
            <v>10000</v>
          </cell>
        </row>
      </sheetData>
      <sheetData sheetId="6305">
        <row r="7">
          <cell r="AI7">
            <v>10000</v>
          </cell>
        </row>
      </sheetData>
      <sheetData sheetId="6306">
        <row r="7">
          <cell r="AI7">
            <v>10000</v>
          </cell>
        </row>
      </sheetData>
      <sheetData sheetId="6307">
        <row r="7">
          <cell r="AI7">
            <v>10000</v>
          </cell>
        </row>
      </sheetData>
      <sheetData sheetId="6308">
        <row r="7">
          <cell r="AI7">
            <v>10000</v>
          </cell>
        </row>
      </sheetData>
      <sheetData sheetId="6309">
        <row r="7">
          <cell r="AI7">
            <v>10000</v>
          </cell>
        </row>
      </sheetData>
      <sheetData sheetId="6310">
        <row r="7">
          <cell r="AI7">
            <v>10000</v>
          </cell>
        </row>
      </sheetData>
      <sheetData sheetId="6311">
        <row r="7">
          <cell r="AI7">
            <v>10000</v>
          </cell>
        </row>
      </sheetData>
      <sheetData sheetId="6312">
        <row r="7">
          <cell r="AI7">
            <v>10000</v>
          </cell>
        </row>
      </sheetData>
      <sheetData sheetId="6313">
        <row r="7">
          <cell r="AI7">
            <v>10000</v>
          </cell>
        </row>
      </sheetData>
      <sheetData sheetId="6314">
        <row r="7">
          <cell r="AI7">
            <v>10000</v>
          </cell>
        </row>
      </sheetData>
      <sheetData sheetId="6315">
        <row r="7">
          <cell r="AI7">
            <v>10000</v>
          </cell>
        </row>
      </sheetData>
      <sheetData sheetId="6316">
        <row r="7">
          <cell r="AI7">
            <v>10000</v>
          </cell>
        </row>
      </sheetData>
      <sheetData sheetId="6317">
        <row r="7">
          <cell r="AI7">
            <v>10000</v>
          </cell>
        </row>
      </sheetData>
      <sheetData sheetId="6318">
        <row r="7">
          <cell r="AI7">
            <v>10000</v>
          </cell>
        </row>
      </sheetData>
      <sheetData sheetId="6319">
        <row r="7">
          <cell r="AI7">
            <v>10000</v>
          </cell>
        </row>
      </sheetData>
      <sheetData sheetId="6320">
        <row r="7">
          <cell r="AI7">
            <v>10000</v>
          </cell>
        </row>
      </sheetData>
      <sheetData sheetId="6321">
        <row r="7">
          <cell r="AI7">
            <v>10000</v>
          </cell>
        </row>
      </sheetData>
      <sheetData sheetId="6322">
        <row r="7">
          <cell r="AI7">
            <v>10000</v>
          </cell>
        </row>
      </sheetData>
      <sheetData sheetId="6323">
        <row r="7">
          <cell r="AI7">
            <v>10000</v>
          </cell>
        </row>
      </sheetData>
      <sheetData sheetId="6324">
        <row r="7">
          <cell r="AI7">
            <v>10000</v>
          </cell>
        </row>
      </sheetData>
      <sheetData sheetId="6325">
        <row r="7">
          <cell r="AI7">
            <v>10000</v>
          </cell>
        </row>
      </sheetData>
      <sheetData sheetId="6326">
        <row r="7">
          <cell r="AI7">
            <v>10000</v>
          </cell>
        </row>
      </sheetData>
      <sheetData sheetId="6327">
        <row r="7">
          <cell r="AI7">
            <v>10000</v>
          </cell>
        </row>
      </sheetData>
      <sheetData sheetId="6328">
        <row r="7">
          <cell r="AI7">
            <v>10000</v>
          </cell>
        </row>
      </sheetData>
      <sheetData sheetId="6329">
        <row r="7">
          <cell r="AI7">
            <v>10000</v>
          </cell>
        </row>
      </sheetData>
      <sheetData sheetId="6330">
        <row r="7">
          <cell r="AI7">
            <v>10000</v>
          </cell>
        </row>
      </sheetData>
      <sheetData sheetId="6331">
        <row r="7">
          <cell r="AI7">
            <v>10000</v>
          </cell>
        </row>
      </sheetData>
      <sheetData sheetId="6332">
        <row r="7">
          <cell r="AI7">
            <v>10000</v>
          </cell>
        </row>
      </sheetData>
      <sheetData sheetId="6333">
        <row r="7">
          <cell r="AI7">
            <v>10000</v>
          </cell>
        </row>
      </sheetData>
      <sheetData sheetId="6334">
        <row r="7">
          <cell r="AI7">
            <v>10000</v>
          </cell>
        </row>
      </sheetData>
      <sheetData sheetId="6335">
        <row r="7">
          <cell r="AI7">
            <v>10000</v>
          </cell>
        </row>
      </sheetData>
      <sheetData sheetId="6336">
        <row r="7">
          <cell r="AI7">
            <v>10000</v>
          </cell>
        </row>
      </sheetData>
      <sheetData sheetId="6337">
        <row r="7">
          <cell r="AI7">
            <v>10000</v>
          </cell>
        </row>
      </sheetData>
      <sheetData sheetId="6338">
        <row r="7">
          <cell r="AI7">
            <v>10000</v>
          </cell>
        </row>
      </sheetData>
      <sheetData sheetId="6339">
        <row r="7">
          <cell r="AI7">
            <v>10000</v>
          </cell>
        </row>
      </sheetData>
      <sheetData sheetId="6340">
        <row r="7">
          <cell r="AI7">
            <v>10000</v>
          </cell>
        </row>
      </sheetData>
      <sheetData sheetId="6341">
        <row r="7">
          <cell r="AI7">
            <v>10000</v>
          </cell>
        </row>
      </sheetData>
      <sheetData sheetId="6342">
        <row r="7">
          <cell r="AI7">
            <v>10000</v>
          </cell>
        </row>
      </sheetData>
      <sheetData sheetId="6343">
        <row r="7">
          <cell r="AI7">
            <v>10000</v>
          </cell>
        </row>
      </sheetData>
      <sheetData sheetId="6344">
        <row r="7">
          <cell r="AI7">
            <v>10000</v>
          </cell>
        </row>
      </sheetData>
      <sheetData sheetId="6345">
        <row r="7">
          <cell r="AI7">
            <v>10000</v>
          </cell>
        </row>
      </sheetData>
      <sheetData sheetId="6346">
        <row r="7">
          <cell r="AI7">
            <v>10000</v>
          </cell>
        </row>
      </sheetData>
      <sheetData sheetId="6347">
        <row r="7">
          <cell r="AI7">
            <v>10000</v>
          </cell>
        </row>
      </sheetData>
      <sheetData sheetId="6348">
        <row r="7">
          <cell r="AI7">
            <v>10000</v>
          </cell>
        </row>
      </sheetData>
      <sheetData sheetId="6349">
        <row r="7">
          <cell r="AI7">
            <v>10000</v>
          </cell>
        </row>
      </sheetData>
      <sheetData sheetId="6350">
        <row r="7">
          <cell r="AI7">
            <v>10000</v>
          </cell>
        </row>
      </sheetData>
      <sheetData sheetId="6351">
        <row r="7">
          <cell r="AI7">
            <v>10000</v>
          </cell>
        </row>
      </sheetData>
      <sheetData sheetId="6352">
        <row r="7">
          <cell r="AI7">
            <v>10000</v>
          </cell>
        </row>
      </sheetData>
      <sheetData sheetId="6353">
        <row r="7">
          <cell r="AI7">
            <v>10000</v>
          </cell>
        </row>
      </sheetData>
      <sheetData sheetId="6354">
        <row r="7">
          <cell r="AI7">
            <v>10000</v>
          </cell>
        </row>
      </sheetData>
      <sheetData sheetId="6355">
        <row r="7">
          <cell r="AI7">
            <v>10000</v>
          </cell>
        </row>
      </sheetData>
      <sheetData sheetId="6356">
        <row r="7">
          <cell r="AI7">
            <v>10000</v>
          </cell>
        </row>
      </sheetData>
      <sheetData sheetId="6357">
        <row r="7">
          <cell r="AI7">
            <v>10000</v>
          </cell>
        </row>
      </sheetData>
      <sheetData sheetId="6358">
        <row r="7">
          <cell r="AI7">
            <v>10000</v>
          </cell>
        </row>
      </sheetData>
      <sheetData sheetId="6359">
        <row r="7">
          <cell r="AI7">
            <v>10000</v>
          </cell>
        </row>
      </sheetData>
      <sheetData sheetId="6360">
        <row r="7">
          <cell r="AI7">
            <v>10000</v>
          </cell>
        </row>
      </sheetData>
      <sheetData sheetId="6361">
        <row r="7">
          <cell r="AI7">
            <v>10000</v>
          </cell>
        </row>
      </sheetData>
      <sheetData sheetId="6362">
        <row r="7">
          <cell r="AI7">
            <v>10000</v>
          </cell>
        </row>
      </sheetData>
      <sheetData sheetId="6363">
        <row r="7">
          <cell r="AI7">
            <v>10000</v>
          </cell>
        </row>
      </sheetData>
      <sheetData sheetId="6364">
        <row r="7">
          <cell r="AI7">
            <v>10000</v>
          </cell>
        </row>
      </sheetData>
      <sheetData sheetId="6365">
        <row r="7">
          <cell r="AI7">
            <v>10000</v>
          </cell>
        </row>
      </sheetData>
      <sheetData sheetId="6366">
        <row r="7">
          <cell r="AI7">
            <v>10000</v>
          </cell>
        </row>
      </sheetData>
      <sheetData sheetId="6367">
        <row r="7">
          <cell r="AI7">
            <v>10000</v>
          </cell>
        </row>
      </sheetData>
      <sheetData sheetId="6368">
        <row r="7">
          <cell r="AI7">
            <v>10000</v>
          </cell>
        </row>
      </sheetData>
      <sheetData sheetId="6369">
        <row r="7">
          <cell r="AI7">
            <v>10000</v>
          </cell>
        </row>
      </sheetData>
      <sheetData sheetId="6370">
        <row r="7">
          <cell r="AI7">
            <v>10000</v>
          </cell>
        </row>
      </sheetData>
      <sheetData sheetId="6371">
        <row r="7">
          <cell r="AI7">
            <v>10000</v>
          </cell>
        </row>
      </sheetData>
      <sheetData sheetId="6372">
        <row r="7">
          <cell r="AI7">
            <v>10000</v>
          </cell>
        </row>
      </sheetData>
      <sheetData sheetId="6373">
        <row r="7">
          <cell r="AI7">
            <v>10000</v>
          </cell>
        </row>
      </sheetData>
      <sheetData sheetId="6374">
        <row r="7">
          <cell r="AI7">
            <v>10000</v>
          </cell>
        </row>
      </sheetData>
      <sheetData sheetId="6375">
        <row r="7">
          <cell r="AI7">
            <v>10000</v>
          </cell>
        </row>
      </sheetData>
      <sheetData sheetId="6376">
        <row r="7">
          <cell r="AI7">
            <v>10000</v>
          </cell>
        </row>
      </sheetData>
      <sheetData sheetId="6377">
        <row r="7">
          <cell r="AI7">
            <v>10000</v>
          </cell>
        </row>
      </sheetData>
      <sheetData sheetId="6378">
        <row r="7">
          <cell r="AI7">
            <v>10000</v>
          </cell>
        </row>
      </sheetData>
      <sheetData sheetId="6379">
        <row r="7">
          <cell r="AI7">
            <v>10000</v>
          </cell>
        </row>
      </sheetData>
      <sheetData sheetId="6380">
        <row r="7">
          <cell r="AI7">
            <v>10000</v>
          </cell>
        </row>
      </sheetData>
      <sheetData sheetId="6381">
        <row r="7">
          <cell r="AI7">
            <v>10000</v>
          </cell>
        </row>
      </sheetData>
      <sheetData sheetId="6382">
        <row r="7">
          <cell r="AI7">
            <v>10000</v>
          </cell>
        </row>
      </sheetData>
      <sheetData sheetId="6383">
        <row r="7">
          <cell r="AI7">
            <v>10000</v>
          </cell>
        </row>
      </sheetData>
      <sheetData sheetId="6384">
        <row r="7">
          <cell r="AI7">
            <v>10000</v>
          </cell>
        </row>
      </sheetData>
      <sheetData sheetId="6385">
        <row r="7">
          <cell r="AI7">
            <v>10000</v>
          </cell>
        </row>
      </sheetData>
      <sheetData sheetId="6386">
        <row r="7">
          <cell r="AI7">
            <v>10000</v>
          </cell>
        </row>
      </sheetData>
      <sheetData sheetId="6387">
        <row r="7">
          <cell r="AI7">
            <v>10000</v>
          </cell>
        </row>
      </sheetData>
      <sheetData sheetId="6388">
        <row r="7">
          <cell r="AI7">
            <v>10000</v>
          </cell>
        </row>
      </sheetData>
      <sheetData sheetId="6389">
        <row r="7">
          <cell r="AI7">
            <v>10000</v>
          </cell>
        </row>
      </sheetData>
      <sheetData sheetId="6390">
        <row r="7">
          <cell r="AI7">
            <v>10000</v>
          </cell>
        </row>
      </sheetData>
      <sheetData sheetId="6391">
        <row r="7">
          <cell r="AI7">
            <v>10000</v>
          </cell>
        </row>
      </sheetData>
      <sheetData sheetId="6392">
        <row r="7">
          <cell r="AI7">
            <v>10000</v>
          </cell>
        </row>
      </sheetData>
      <sheetData sheetId="6393">
        <row r="7">
          <cell r="AI7">
            <v>10000</v>
          </cell>
        </row>
      </sheetData>
      <sheetData sheetId="6394">
        <row r="7">
          <cell r="AI7">
            <v>10000</v>
          </cell>
        </row>
      </sheetData>
      <sheetData sheetId="6395">
        <row r="7">
          <cell r="AI7">
            <v>10000</v>
          </cell>
        </row>
      </sheetData>
      <sheetData sheetId="6396">
        <row r="7">
          <cell r="AI7">
            <v>10000</v>
          </cell>
        </row>
      </sheetData>
      <sheetData sheetId="6397">
        <row r="7">
          <cell r="AI7">
            <v>10000</v>
          </cell>
        </row>
      </sheetData>
      <sheetData sheetId="6398">
        <row r="7">
          <cell r="AI7">
            <v>10000</v>
          </cell>
        </row>
      </sheetData>
      <sheetData sheetId="6399">
        <row r="7">
          <cell r="AI7">
            <v>10000</v>
          </cell>
        </row>
      </sheetData>
      <sheetData sheetId="6400">
        <row r="7">
          <cell r="AI7">
            <v>10000</v>
          </cell>
        </row>
      </sheetData>
      <sheetData sheetId="6401">
        <row r="7">
          <cell r="AI7">
            <v>10000</v>
          </cell>
        </row>
      </sheetData>
      <sheetData sheetId="6402">
        <row r="7">
          <cell r="AI7">
            <v>10000</v>
          </cell>
        </row>
      </sheetData>
      <sheetData sheetId="6403">
        <row r="7">
          <cell r="AI7">
            <v>10000</v>
          </cell>
        </row>
      </sheetData>
      <sheetData sheetId="6404">
        <row r="7">
          <cell r="AI7">
            <v>10000</v>
          </cell>
        </row>
      </sheetData>
      <sheetData sheetId="6405">
        <row r="7">
          <cell r="AI7">
            <v>10000</v>
          </cell>
        </row>
      </sheetData>
      <sheetData sheetId="6406">
        <row r="7">
          <cell r="AI7">
            <v>10000</v>
          </cell>
        </row>
      </sheetData>
      <sheetData sheetId="6407">
        <row r="7">
          <cell r="AI7">
            <v>10000</v>
          </cell>
        </row>
      </sheetData>
      <sheetData sheetId="6408">
        <row r="7">
          <cell r="AI7">
            <v>10000</v>
          </cell>
        </row>
      </sheetData>
      <sheetData sheetId="6409">
        <row r="7">
          <cell r="AI7">
            <v>10000</v>
          </cell>
        </row>
      </sheetData>
      <sheetData sheetId="6410">
        <row r="7">
          <cell r="AI7">
            <v>10000</v>
          </cell>
        </row>
      </sheetData>
      <sheetData sheetId="6411">
        <row r="7">
          <cell r="AI7">
            <v>10000</v>
          </cell>
        </row>
      </sheetData>
      <sheetData sheetId="6412">
        <row r="7">
          <cell r="AI7">
            <v>10000</v>
          </cell>
        </row>
      </sheetData>
      <sheetData sheetId="6413">
        <row r="7">
          <cell r="AI7">
            <v>10000</v>
          </cell>
        </row>
      </sheetData>
      <sheetData sheetId="6414">
        <row r="7">
          <cell r="AI7">
            <v>10000</v>
          </cell>
        </row>
      </sheetData>
      <sheetData sheetId="6415">
        <row r="7">
          <cell r="AI7">
            <v>10000</v>
          </cell>
        </row>
      </sheetData>
      <sheetData sheetId="6416">
        <row r="7">
          <cell r="AI7">
            <v>10000</v>
          </cell>
        </row>
      </sheetData>
      <sheetData sheetId="6417">
        <row r="7">
          <cell r="AI7">
            <v>10000</v>
          </cell>
        </row>
      </sheetData>
      <sheetData sheetId="6418">
        <row r="7">
          <cell r="AI7">
            <v>10000</v>
          </cell>
        </row>
      </sheetData>
      <sheetData sheetId="6419">
        <row r="7">
          <cell r="AI7">
            <v>10000</v>
          </cell>
        </row>
      </sheetData>
      <sheetData sheetId="6420">
        <row r="7">
          <cell r="AI7">
            <v>10000</v>
          </cell>
        </row>
      </sheetData>
      <sheetData sheetId="6421">
        <row r="7">
          <cell r="AI7">
            <v>10000</v>
          </cell>
        </row>
      </sheetData>
      <sheetData sheetId="6422">
        <row r="7">
          <cell r="AI7">
            <v>10000</v>
          </cell>
        </row>
      </sheetData>
      <sheetData sheetId="6423">
        <row r="7">
          <cell r="AI7">
            <v>10000</v>
          </cell>
        </row>
      </sheetData>
      <sheetData sheetId="6424">
        <row r="7">
          <cell r="AI7">
            <v>10000</v>
          </cell>
        </row>
      </sheetData>
      <sheetData sheetId="6425">
        <row r="7">
          <cell r="AI7">
            <v>10000</v>
          </cell>
        </row>
      </sheetData>
      <sheetData sheetId="6426">
        <row r="7">
          <cell r="AI7">
            <v>10000</v>
          </cell>
        </row>
      </sheetData>
      <sheetData sheetId="6427">
        <row r="7">
          <cell r="AI7">
            <v>10000</v>
          </cell>
        </row>
      </sheetData>
      <sheetData sheetId="6428">
        <row r="7">
          <cell r="AI7">
            <v>10000</v>
          </cell>
        </row>
      </sheetData>
      <sheetData sheetId="6429">
        <row r="7">
          <cell r="AI7">
            <v>10000</v>
          </cell>
        </row>
      </sheetData>
      <sheetData sheetId="6430">
        <row r="7">
          <cell r="AI7">
            <v>10000</v>
          </cell>
        </row>
      </sheetData>
      <sheetData sheetId="6431">
        <row r="7">
          <cell r="AI7">
            <v>10000</v>
          </cell>
        </row>
      </sheetData>
      <sheetData sheetId="6432">
        <row r="7">
          <cell r="AI7">
            <v>10000</v>
          </cell>
        </row>
      </sheetData>
      <sheetData sheetId="6433">
        <row r="7">
          <cell r="AI7">
            <v>10000</v>
          </cell>
        </row>
      </sheetData>
      <sheetData sheetId="6434">
        <row r="7">
          <cell r="AI7">
            <v>10000</v>
          </cell>
        </row>
      </sheetData>
      <sheetData sheetId="6435">
        <row r="7">
          <cell r="AI7">
            <v>10000</v>
          </cell>
        </row>
      </sheetData>
      <sheetData sheetId="6436">
        <row r="7">
          <cell r="AI7">
            <v>10000</v>
          </cell>
        </row>
      </sheetData>
      <sheetData sheetId="6437">
        <row r="7">
          <cell r="AI7">
            <v>10000</v>
          </cell>
        </row>
      </sheetData>
      <sheetData sheetId="6438">
        <row r="7">
          <cell r="AI7">
            <v>10000</v>
          </cell>
        </row>
      </sheetData>
      <sheetData sheetId="6439">
        <row r="7">
          <cell r="AI7">
            <v>10000</v>
          </cell>
        </row>
      </sheetData>
      <sheetData sheetId="6440">
        <row r="7">
          <cell r="AI7">
            <v>10000</v>
          </cell>
        </row>
      </sheetData>
      <sheetData sheetId="6441">
        <row r="7">
          <cell r="AI7">
            <v>10000</v>
          </cell>
        </row>
      </sheetData>
      <sheetData sheetId="6442">
        <row r="7">
          <cell r="AI7">
            <v>10000</v>
          </cell>
        </row>
      </sheetData>
      <sheetData sheetId="6443">
        <row r="7">
          <cell r="AI7">
            <v>10000</v>
          </cell>
        </row>
      </sheetData>
      <sheetData sheetId="6444">
        <row r="7">
          <cell r="AI7">
            <v>10000</v>
          </cell>
        </row>
      </sheetData>
      <sheetData sheetId="6445">
        <row r="7">
          <cell r="AI7">
            <v>10000</v>
          </cell>
        </row>
      </sheetData>
      <sheetData sheetId="6446">
        <row r="7">
          <cell r="AI7">
            <v>10000</v>
          </cell>
        </row>
      </sheetData>
      <sheetData sheetId="6447">
        <row r="7">
          <cell r="AI7">
            <v>10000</v>
          </cell>
        </row>
      </sheetData>
      <sheetData sheetId="6448">
        <row r="7">
          <cell r="AI7">
            <v>10000</v>
          </cell>
        </row>
      </sheetData>
      <sheetData sheetId="6449">
        <row r="7">
          <cell r="AI7">
            <v>10000</v>
          </cell>
        </row>
      </sheetData>
      <sheetData sheetId="6450">
        <row r="7">
          <cell r="AI7">
            <v>10000</v>
          </cell>
        </row>
      </sheetData>
      <sheetData sheetId="6451">
        <row r="7">
          <cell r="AI7">
            <v>10000</v>
          </cell>
        </row>
      </sheetData>
      <sheetData sheetId="6452">
        <row r="7">
          <cell r="AI7">
            <v>10000</v>
          </cell>
        </row>
      </sheetData>
      <sheetData sheetId="6453">
        <row r="7">
          <cell r="AI7">
            <v>10000</v>
          </cell>
        </row>
      </sheetData>
      <sheetData sheetId="6454">
        <row r="7">
          <cell r="AI7">
            <v>10000</v>
          </cell>
        </row>
      </sheetData>
      <sheetData sheetId="6455">
        <row r="7">
          <cell r="AI7">
            <v>10000</v>
          </cell>
        </row>
      </sheetData>
      <sheetData sheetId="6456">
        <row r="7">
          <cell r="AI7">
            <v>10000</v>
          </cell>
        </row>
      </sheetData>
      <sheetData sheetId="6457">
        <row r="7">
          <cell r="AI7">
            <v>10000</v>
          </cell>
        </row>
      </sheetData>
      <sheetData sheetId="6458">
        <row r="7">
          <cell r="AI7">
            <v>10000</v>
          </cell>
        </row>
      </sheetData>
      <sheetData sheetId="6459">
        <row r="7">
          <cell r="AI7">
            <v>10000</v>
          </cell>
        </row>
      </sheetData>
      <sheetData sheetId="6460">
        <row r="7">
          <cell r="AI7">
            <v>10000</v>
          </cell>
        </row>
      </sheetData>
      <sheetData sheetId="6461">
        <row r="7">
          <cell r="AI7">
            <v>10000</v>
          </cell>
        </row>
      </sheetData>
      <sheetData sheetId="6462">
        <row r="7">
          <cell r="AI7">
            <v>10000</v>
          </cell>
        </row>
      </sheetData>
      <sheetData sheetId="6463">
        <row r="7">
          <cell r="AI7">
            <v>10000</v>
          </cell>
        </row>
      </sheetData>
      <sheetData sheetId="6464">
        <row r="7">
          <cell r="AI7">
            <v>10000</v>
          </cell>
        </row>
      </sheetData>
      <sheetData sheetId="6465">
        <row r="7">
          <cell r="AI7">
            <v>10000</v>
          </cell>
        </row>
      </sheetData>
      <sheetData sheetId="6466">
        <row r="7">
          <cell r="AI7">
            <v>10000</v>
          </cell>
        </row>
      </sheetData>
      <sheetData sheetId="6467">
        <row r="7">
          <cell r="AI7">
            <v>10000</v>
          </cell>
        </row>
      </sheetData>
      <sheetData sheetId="6468">
        <row r="7">
          <cell r="AI7">
            <v>10000</v>
          </cell>
        </row>
      </sheetData>
      <sheetData sheetId="6469">
        <row r="7">
          <cell r="AI7">
            <v>10000</v>
          </cell>
        </row>
      </sheetData>
      <sheetData sheetId="6470">
        <row r="7">
          <cell r="AI7">
            <v>10000</v>
          </cell>
        </row>
      </sheetData>
      <sheetData sheetId="6471">
        <row r="7">
          <cell r="AI7">
            <v>10000</v>
          </cell>
        </row>
      </sheetData>
      <sheetData sheetId="6472">
        <row r="7">
          <cell r="AI7">
            <v>10000</v>
          </cell>
        </row>
      </sheetData>
      <sheetData sheetId="6473">
        <row r="7">
          <cell r="AI7">
            <v>10000</v>
          </cell>
        </row>
      </sheetData>
      <sheetData sheetId="6474">
        <row r="7">
          <cell r="AI7">
            <v>10000</v>
          </cell>
        </row>
      </sheetData>
      <sheetData sheetId="6475">
        <row r="7">
          <cell r="AI7">
            <v>10000</v>
          </cell>
        </row>
      </sheetData>
      <sheetData sheetId="6476">
        <row r="7">
          <cell r="AI7">
            <v>10000</v>
          </cell>
        </row>
      </sheetData>
      <sheetData sheetId="6477">
        <row r="7">
          <cell r="AI7">
            <v>10000</v>
          </cell>
        </row>
      </sheetData>
      <sheetData sheetId="6478">
        <row r="7">
          <cell r="AI7">
            <v>10000</v>
          </cell>
        </row>
      </sheetData>
      <sheetData sheetId="6479">
        <row r="7">
          <cell r="AI7">
            <v>10000</v>
          </cell>
        </row>
      </sheetData>
      <sheetData sheetId="6480">
        <row r="7">
          <cell r="AI7">
            <v>10000</v>
          </cell>
        </row>
      </sheetData>
      <sheetData sheetId="6481">
        <row r="7">
          <cell r="AI7">
            <v>10000</v>
          </cell>
        </row>
      </sheetData>
      <sheetData sheetId="6482">
        <row r="7">
          <cell r="AI7">
            <v>10000</v>
          </cell>
        </row>
      </sheetData>
      <sheetData sheetId="6483">
        <row r="7">
          <cell r="AI7">
            <v>10000</v>
          </cell>
        </row>
      </sheetData>
      <sheetData sheetId="6484">
        <row r="7">
          <cell r="AI7">
            <v>10000</v>
          </cell>
        </row>
      </sheetData>
      <sheetData sheetId="6485">
        <row r="7">
          <cell r="AI7">
            <v>10000</v>
          </cell>
        </row>
      </sheetData>
      <sheetData sheetId="6486">
        <row r="7">
          <cell r="AI7">
            <v>10000</v>
          </cell>
        </row>
      </sheetData>
      <sheetData sheetId="6487">
        <row r="7">
          <cell r="AI7">
            <v>10000</v>
          </cell>
        </row>
      </sheetData>
      <sheetData sheetId="6488">
        <row r="7">
          <cell r="AI7">
            <v>10000</v>
          </cell>
        </row>
      </sheetData>
      <sheetData sheetId="6489">
        <row r="7">
          <cell r="AI7">
            <v>10000</v>
          </cell>
        </row>
      </sheetData>
      <sheetData sheetId="6490">
        <row r="7">
          <cell r="AI7">
            <v>10000</v>
          </cell>
        </row>
      </sheetData>
      <sheetData sheetId="6491">
        <row r="7">
          <cell r="AI7">
            <v>10000</v>
          </cell>
        </row>
      </sheetData>
      <sheetData sheetId="6492">
        <row r="7">
          <cell r="AI7">
            <v>10000</v>
          </cell>
        </row>
      </sheetData>
      <sheetData sheetId="6493">
        <row r="7">
          <cell r="AI7">
            <v>10000</v>
          </cell>
        </row>
      </sheetData>
      <sheetData sheetId="6494">
        <row r="7">
          <cell r="AI7">
            <v>10000</v>
          </cell>
        </row>
      </sheetData>
      <sheetData sheetId="6495">
        <row r="7">
          <cell r="AI7">
            <v>10000</v>
          </cell>
        </row>
      </sheetData>
      <sheetData sheetId="6496">
        <row r="7">
          <cell r="AI7">
            <v>10000</v>
          </cell>
        </row>
      </sheetData>
      <sheetData sheetId="6497">
        <row r="7">
          <cell r="AI7">
            <v>10000</v>
          </cell>
        </row>
      </sheetData>
      <sheetData sheetId="6498">
        <row r="7">
          <cell r="AI7">
            <v>10000</v>
          </cell>
        </row>
      </sheetData>
      <sheetData sheetId="6499">
        <row r="7">
          <cell r="AI7">
            <v>10000</v>
          </cell>
        </row>
      </sheetData>
      <sheetData sheetId="6500">
        <row r="7">
          <cell r="AI7">
            <v>10000</v>
          </cell>
        </row>
      </sheetData>
      <sheetData sheetId="6501">
        <row r="7">
          <cell r="AI7">
            <v>10000</v>
          </cell>
        </row>
      </sheetData>
      <sheetData sheetId="6502">
        <row r="7">
          <cell r="AI7">
            <v>10000</v>
          </cell>
        </row>
      </sheetData>
      <sheetData sheetId="6503">
        <row r="7">
          <cell r="AI7">
            <v>10000</v>
          </cell>
        </row>
      </sheetData>
      <sheetData sheetId="6504">
        <row r="7">
          <cell r="AI7">
            <v>10000</v>
          </cell>
        </row>
      </sheetData>
      <sheetData sheetId="6505">
        <row r="7">
          <cell r="AI7">
            <v>10000</v>
          </cell>
        </row>
      </sheetData>
      <sheetData sheetId="6506">
        <row r="7">
          <cell r="AI7">
            <v>10000</v>
          </cell>
        </row>
      </sheetData>
      <sheetData sheetId="6507">
        <row r="7">
          <cell r="AI7">
            <v>10000</v>
          </cell>
        </row>
      </sheetData>
      <sheetData sheetId="6508">
        <row r="7">
          <cell r="AI7">
            <v>10000</v>
          </cell>
        </row>
      </sheetData>
      <sheetData sheetId="6509">
        <row r="7">
          <cell r="AI7">
            <v>10000</v>
          </cell>
        </row>
      </sheetData>
      <sheetData sheetId="6510">
        <row r="7">
          <cell r="AI7">
            <v>10000</v>
          </cell>
        </row>
      </sheetData>
      <sheetData sheetId="6511">
        <row r="7">
          <cell r="AI7">
            <v>10000</v>
          </cell>
        </row>
      </sheetData>
      <sheetData sheetId="6512">
        <row r="7">
          <cell r="AI7">
            <v>10000</v>
          </cell>
        </row>
      </sheetData>
      <sheetData sheetId="6513">
        <row r="7">
          <cell r="AI7">
            <v>10000</v>
          </cell>
        </row>
      </sheetData>
      <sheetData sheetId="6514">
        <row r="7">
          <cell r="AI7">
            <v>10000</v>
          </cell>
        </row>
      </sheetData>
      <sheetData sheetId="6515">
        <row r="7">
          <cell r="AI7">
            <v>10000</v>
          </cell>
        </row>
      </sheetData>
      <sheetData sheetId="6516">
        <row r="7">
          <cell r="AI7">
            <v>10000</v>
          </cell>
        </row>
      </sheetData>
      <sheetData sheetId="6517">
        <row r="7">
          <cell r="AI7">
            <v>10000</v>
          </cell>
        </row>
      </sheetData>
      <sheetData sheetId="6518">
        <row r="7">
          <cell r="AI7">
            <v>10000</v>
          </cell>
        </row>
      </sheetData>
      <sheetData sheetId="6519">
        <row r="7">
          <cell r="AI7">
            <v>10000</v>
          </cell>
        </row>
      </sheetData>
      <sheetData sheetId="6520">
        <row r="7">
          <cell r="AI7">
            <v>10000</v>
          </cell>
        </row>
      </sheetData>
      <sheetData sheetId="6521">
        <row r="7">
          <cell r="AI7">
            <v>10000</v>
          </cell>
        </row>
      </sheetData>
      <sheetData sheetId="6522">
        <row r="7">
          <cell r="AI7">
            <v>10000</v>
          </cell>
        </row>
      </sheetData>
      <sheetData sheetId="6523">
        <row r="7">
          <cell r="AI7">
            <v>10000</v>
          </cell>
        </row>
      </sheetData>
      <sheetData sheetId="6524">
        <row r="7">
          <cell r="AI7">
            <v>10000</v>
          </cell>
        </row>
      </sheetData>
      <sheetData sheetId="6525">
        <row r="7">
          <cell r="AI7">
            <v>10000</v>
          </cell>
        </row>
      </sheetData>
      <sheetData sheetId="6526">
        <row r="7">
          <cell r="AI7">
            <v>10000</v>
          </cell>
        </row>
      </sheetData>
      <sheetData sheetId="6527">
        <row r="7">
          <cell r="AI7">
            <v>10000</v>
          </cell>
        </row>
      </sheetData>
      <sheetData sheetId="6528">
        <row r="7">
          <cell r="AI7">
            <v>10000</v>
          </cell>
        </row>
      </sheetData>
      <sheetData sheetId="6529">
        <row r="7">
          <cell r="AI7">
            <v>10000</v>
          </cell>
        </row>
      </sheetData>
      <sheetData sheetId="6530">
        <row r="7">
          <cell r="AI7">
            <v>10000</v>
          </cell>
        </row>
      </sheetData>
      <sheetData sheetId="6531">
        <row r="7">
          <cell r="AI7">
            <v>10000</v>
          </cell>
        </row>
      </sheetData>
      <sheetData sheetId="6532">
        <row r="7">
          <cell r="AI7">
            <v>10000</v>
          </cell>
        </row>
      </sheetData>
      <sheetData sheetId="6533">
        <row r="7">
          <cell r="AI7">
            <v>10000</v>
          </cell>
        </row>
      </sheetData>
      <sheetData sheetId="6534">
        <row r="7">
          <cell r="AI7">
            <v>10000</v>
          </cell>
        </row>
      </sheetData>
      <sheetData sheetId="6535">
        <row r="7">
          <cell r="AI7">
            <v>10000</v>
          </cell>
        </row>
      </sheetData>
      <sheetData sheetId="6536">
        <row r="7">
          <cell r="AI7">
            <v>10000</v>
          </cell>
        </row>
      </sheetData>
      <sheetData sheetId="6537">
        <row r="7">
          <cell r="AI7">
            <v>10000</v>
          </cell>
        </row>
      </sheetData>
      <sheetData sheetId="6538">
        <row r="7">
          <cell r="AI7">
            <v>10000</v>
          </cell>
        </row>
      </sheetData>
      <sheetData sheetId="6539">
        <row r="7">
          <cell r="AI7">
            <v>10000</v>
          </cell>
        </row>
      </sheetData>
      <sheetData sheetId="6540">
        <row r="7">
          <cell r="AI7">
            <v>10000</v>
          </cell>
        </row>
      </sheetData>
      <sheetData sheetId="6541">
        <row r="7">
          <cell r="AI7">
            <v>10000</v>
          </cell>
        </row>
      </sheetData>
      <sheetData sheetId="6542">
        <row r="7">
          <cell r="AI7">
            <v>10000</v>
          </cell>
        </row>
      </sheetData>
      <sheetData sheetId="6543">
        <row r="7">
          <cell r="AI7">
            <v>10000</v>
          </cell>
        </row>
      </sheetData>
      <sheetData sheetId="6544">
        <row r="7">
          <cell r="AI7">
            <v>10000</v>
          </cell>
        </row>
      </sheetData>
      <sheetData sheetId="6545">
        <row r="7">
          <cell r="AI7">
            <v>10000</v>
          </cell>
        </row>
      </sheetData>
      <sheetData sheetId="6546">
        <row r="7">
          <cell r="AI7">
            <v>10000</v>
          </cell>
        </row>
      </sheetData>
      <sheetData sheetId="6547">
        <row r="7">
          <cell r="AI7">
            <v>10000</v>
          </cell>
        </row>
      </sheetData>
      <sheetData sheetId="6548">
        <row r="7">
          <cell r="AI7">
            <v>10000</v>
          </cell>
        </row>
      </sheetData>
      <sheetData sheetId="6549">
        <row r="7">
          <cell r="AI7">
            <v>10000</v>
          </cell>
        </row>
      </sheetData>
      <sheetData sheetId="6550">
        <row r="7">
          <cell r="AI7">
            <v>10000</v>
          </cell>
        </row>
      </sheetData>
      <sheetData sheetId="6551">
        <row r="7">
          <cell r="AI7">
            <v>10000</v>
          </cell>
        </row>
      </sheetData>
      <sheetData sheetId="6552">
        <row r="7">
          <cell r="AI7">
            <v>10000</v>
          </cell>
        </row>
      </sheetData>
      <sheetData sheetId="6553">
        <row r="7">
          <cell r="AI7">
            <v>10000</v>
          </cell>
        </row>
      </sheetData>
      <sheetData sheetId="6554">
        <row r="7">
          <cell r="AI7">
            <v>10000</v>
          </cell>
        </row>
      </sheetData>
      <sheetData sheetId="6555">
        <row r="7">
          <cell r="AI7">
            <v>10000</v>
          </cell>
        </row>
      </sheetData>
      <sheetData sheetId="6556">
        <row r="7">
          <cell r="AI7">
            <v>10000</v>
          </cell>
        </row>
      </sheetData>
      <sheetData sheetId="6557">
        <row r="7">
          <cell r="AI7">
            <v>10000</v>
          </cell>
        </row>
      </sheetData>
      <sheetData sheetId="6558">
        <row r="7">
          <cell r="AI7">
            <v>10000</v>
          </cell>
        </row>
      </sheetData>
      <sheetData sheetId="6559">
        <row r="7">
          <cell r="AI7">
            <v>10000</v>
          </cell>
        </row>
      </sheetData>
      <sheetData sheetId="6560">
        <row r="7">
          <cell r="AI7">
            <v>10000</v>
          </cell>
        </row>
      </sheetData>
      <sheetData sheetId="6561">
        <row r="7">
          <cell r="AI7">
            <v>10000</v>
          </cell>
        </row>
      </sheetData>
      <sheetData sheetId="6562">
        <row r="7">
          <cell r="AI7">
            <v>10000</v>
          </cell>
        </row>
      </sheetData>
      <sheetData sheetId="6563">
        <row r="7">
          <cell r="AI7">
            <v>10000</v>
          </cell>
        </row>
      </sheetData>
      <sheetData sheetId="6564">
        <row r="7">
          <cell r="AI7">
            <v>10000</v>
          </cell>
        </row>
      </sheetData>
      <sheetData sheetId="6565">
        <row r="7">
          <cell r="AI7">
            <v>10000</v>
          </cell>
        </row>
      </sheetData>
      <sheetData sheetId="6566">
        <row r="7">
          <cell r="AI7">
            <v>10000</v>
          </cell>
        </row>
      </sheetData>
      <sheetData sheetId="6567">
        <row r="7">
          <cell r="AI7">
            <v>10000</v>
          </cell>
        </row>
      </sheetData>
      <sheetData sheetId="6568">
        <row r="7">
          <cell r="AI7">
            <v>10000</v>
          </cell>
        </row>
      </sheetData>
      <sheetData sheetId="6569">
        <row r="7">
          <cell r="AI7">
            <v>10000</v>
          </cell>
        </row>
      </sheetData>
      <sheetData sheetId="6570">
        <row r="7">
          <cell r="AI7">
            <v>10000</v>
          </cell>
        </row>
      </sheetData>
      <sheetData sheetId="6571">
        <row r="7">
          <cell r="AI7">
            <v>10000</v>
          </cell>
        </row>
      </sheetData>
      <sheetData sheetId="6572">
        <row r="7">
          <cell r="AI7">
            <v>10000</v>
          </cell>
        </row>
      </sheetData>
      <sheetData sheetId="6573">
        <row r="7">
          <cell r="AI7">
            <v>10000</v>
          </cell>
        </row>
      </sheetData>
      <sheetData sheetId="6574">
        <row r="7">
          <cell r="AI7">
            <v>10000</v>
          </cell>
        </row>
      </sheetData>
      <sheetData sheetId="6575">
        <row r="7">
          <cell r="AI7">
            <v>10000</v>
          </cell>
        </row>
      </sheetData>
      <sheetData sheetId="6576">
        <row r="7">
          <cell r="AI7">
            <v>10000</v>
          </cell>
        </row>
      </sheetData>
      <sheetData sheetId="6577">
        <row r="7">
          <cell r="AI7">
            <v>10000</v>
          </cell>
        </row>
      </sheetData>
      <sheetData sheetId="6578">
        <row r="7">
          <cell r="AI7">
            <v>10000</v>
          </cell>
        </row>
      </sheetData>
      <sheetData sheetId="6579">
        <row r="7">
          <cell r="AI7">
            <v>10000</v>
          </cell>
        </row>
      </sheetData>
      <sheetData sheetId="6580">
        <row r="7">
          <cell r="AI7">
            <v>10000</v>
          </cell>
        </row>
      </sheetData>
      <sheetData sheetId="6581">
        <row r="7">
          <cell r="AI7">
            <v>10000</v>
          </cell>
        </row>
      </sheetData>
      <sheetData sheetId="6582">
        <row r="7">
          <cell r="AI7">
            <v>10000</v>
          </cell>
        </row>
      </sheetData>
      <sheetData sheetId="6583">
        <row r="7">
          <cell r="AI7">
            <v>10000</v>
          </cell>
        </row>
      </sheetData>
      <sheetData sheetId="6584">
        <row r="7">
          <cell r="AI7">
            <v>10000</v>
          </cell>
        </row>
      </sheetData>
      <sheetData sheetId="6585">
        <row r="7">
          <cell r="AI7">
            <v>10000</v>
          </cell>
        </row>
      </sheetData>
      <sheetData sheetId="6586">
        <row r="7">
          <cell r="AI7">
            <v>10000</v>
          </cell>
        </row>
      </sheetData>
      <sheetData sheetId="6587">
        <row r="7">
          <cell r="AI7">
            <v>10000</v>
          </cell>
        </row>
      </sheetData>
      <sheetData sheetId="6588">
        <row r="7">
          <cell r="AI7">
            <v>10000</v>
          </cell>
        </row>
      </sheetData>
      <sheetData sheetId="6589">
        <row r="7">
          <cell r="AI7">
            <v>10000</v>
          </cell>
        </row>
      </sheetData>
      <sheetData sheetId="6590">
        <row r="7">
          <cell r="AI7">
            <v>10000</v>
          </cell>
        </row>
      </sheetData>
      <sheetData sheetId="6591">
        <row r="7">
          <cell r="AI7">
            <v>10000</v>
          </cell>
        </row>
      </sheetData>
      <sheetData sheetId="6592">
        <row r="7">
          <cell r="AI7">
            <v>10000</v>
          </cell>
        </row>
      </sheetData>
      <sheetData sheetId="6593">
        <row r="7">
          <cell r="AI7">
            <v>10000</v>
          </cell>
        </row>
      </sheetData>
      <sheetData sheetId="6594">
        <row r="7">
          <cell r="AI7">
            <v>10000</v>
          </cell>
        </row>
      </sheetData>
      <sheetData sheetId="6595">
        <row r="7">
          <cell r="AI7">
            <v>10000</v>
          </cell>
        </row>
      </sheetData>
      <sheetData sheetId="6596">
        <row r="7">
          <cell r="AI7">
            <v>10000</v>
          </cell>
        </row>
      </sheetData>
      <sheetData sheetId="6597">
        <row r="7">
          <cell r="AI7">
            <v>10000</v>
          </cell>
        </row>
      </sheetData>
      <sheetData sheetId="6598">
        <row r="7">
          <cell r="AI7">
            <v>10000</v>
          </cell>
        </row>
      </sheetData>
      <sheetData sheetId="6599">
        <row r="7">
          <cell r="AI7">
            <v>10000</v>
          </cell>
        </row>
      </sheetData>
      <sheetData sheetId="6600">
        <row r="7">
          <cell r="AI7">
            <v>10000</v>
          </cell>
        </row>
      </sheetData>
      <sheetData sheetId="6601">
        <row r="7">
          <cell r="AI7">
            <v>10000</v>
          </cell>
        </row>
      </sheetData>
      <sheetData sheetId="6602">
        <row r="7">
          <cell r="AI7">
            <v>10000</v>
          </cell>
        </row>
      </sheetData>
      <sheetData sheetId="6603">
        <row r="7">
          <cell r="AI7">
            <v>10000</v>
          </cell>
        </row>
      </sheetData>
      <sheetData sheetId="6604">
        <row r="7">
          <cell r="AI7">
            <v>10000</v>
          </cell>
        </row>
      </sheetData>
      <sheetData sheetId="6605">
        <row r="7">
          <cell r="AI7">
            <v>10000</v>
          </cell>
        </row>
      </sheetData>
      <sheetData sheetId="6606">
        <row r="7">
          <cell r="AI7">
            <v>10000</v>
          </cell>
        </row>
      </sheetData>
      <sheetData sheetId="6607">
        <row r="7">
          <cell r="AI7">
            <v>10000</v>
          </cell>
        </row>
      </sheetData>
      <sheetData sheetId="6608">
        <row r="7">
          <cell r="AI7">
            <v>10000</v>
          </cell>
        </row>
      </sheetData>
      <sheetData sheetId="6609">
        <row r="7">
          <cell r="AI7">
            <v>10000</v>
          </cell>
        </row>
      </sheetData>
      <sheetData sheetId="6610">
        <row r="7">
          <cell r="AI7">
            <v>10000</v>
          </cell>
        </row>
      </sheetData>
      <sheetData sheetId="6611">
        <row r="7">
          <cell r="AI7">
            <v>10000</v>
          </cell>
        </row>
      </sheetData>
      <sheetData sheetId="6612">
        <row r="7">
          <cell r="AI7">
            <v>10000</v>
          </cell>
        </row>
      </sheetData>
      <sheetData sheetId="6613">
        <row r="7">
          <cell r="AI7">
            <v>10000</v>
          </cell>
        </row>
      </sheetData>
      <sheetData sheetId="6614">
        <row r="7">
          <cell r="AI7">
            <v>10000</v>
          </cell>
        </row>
      </sheetData>
      <sheetData sheetId="6615">
        <row r="7">
          <cell r="AI7">
            <v>10000</v>
          </cell>
        </row>
      </sheetData>
      <sheetData sheetId="6616">
        <row r="7">
          <cell r="AI7">
            <v>10000</v>
          </cell>
        </row>
      </sheetData>
      <sheetData sheetId="6617">
        <row r="7">
          <cell r="AI7">
            <v>10000</v>
          </cell>
        </row>
      </sheetData>
      <sheetData sheetId="6618">
        <row r="7">
          <cell r="AI7">
            <v>10000</v>
          </cell>
        </row>
      </sheetData>
      <sheetData sheetId="6619">
        <row r="7">
          <cell r="AI7">
            <v>10000</v>
          </cell>
        </row>
      </sheetData>
      <sheetData sheetId="6620">
        <row r="7">
          <cell r="AI7">
            <v>10000</v>
          </cell>
        </row>
      </sheetData>
      <sheetData sheetId="6621">
        <row r="7">
          <cell r="AI7">
            <v>10000</v>
          </cell>
        </row>
      </sheetData>
      <sheetData sheetId="6622">
        <row r="7">
          <cell r="AI7">
            <v>10000</v>
          </cell>
        </row>
      </sheetData>
      <sheetData sheetId="6623">
        <row r="7">
          <cell r="AI7">
            <v>10000</v>
          </cell>
        </row>
      </sheetData>
      <sheetData sheetId="6624">
        <row r="7">
          <cell r="AI7">
            <v>10000</v>
          </cell>
        </row>
      </sheetData>
      <sheetData sheetId="6625">
        <row r="7">
          <cell r="AI7">
            <v>10000</v>
          </cell>
        </row>
      </sheetData>
      <sheetData sheetId="6626">
        <row r="7">
          <cell r="AI7">
            <v>10000</v>
          </cell>
        </row>
      </sheetData>
      <sheetData sheetId="6627">
        <row r="7">
          <cell r="AI7">
            <v>10000</v>
          </cell>
        </row>
      </sheetData>
      <sheetData sheetId="6628">
        <row r="7">
          <cell r="AI7">
            <v>10000</v>
          </cell>
        </row>
      </sheetData>
      <sheetData sheetId="6629">
        <row r="7">
          <cell r="AI7">
            <v>10000</v>
          </cell>
        </row>
      </sheetData>
      <sheetData sheetId="6630">
        <row r="7">
          <cell r="AI7">
            <v>10000</v>
          </cell>
        </row>
      </sheetData>
      <sheetData sheetId="6631">
        <row r="7">
          <cell r="AI7">
            <v>10000</v>
          </cell>
        </row>
      </sheetData>
      <sheetData sheetId="6632">
        <row r="7">
          <cell r="AI7">
            <v>10000</v>
          </cell>
        </row>
      </sheetData>
      <sheetData sheetId="6633">
        <row r="7">
          <cell r="AI7">
            <v>10000</v>
          </cell>
        </row>
      </sheetData>
      <sheetData sheetId="6634">
        <row r="7">
          <cell r="AI7">
            <v>10000</v>
          </cell>
        </row>
      </sheetData>
      <sheetData sheetId="6635">
        <row r="7">
          <cell r="AI7">
            <v>10000</v>
          </cell>
        </row>
      </sheetData>
      <sheetData sheetId="6636">
        <row r="7">
          <cell r="AI7">
            <v>10000</v>
          </cell>
        </row>
      </sheetData>
      <sheetData sheetId="6637">
        <row r="7">
          <cell r="AI7">
            <v>10000</v>
          </cell>
        </row>
      </sheetData>
      <sheetData sheetId="6638">
        <row r="7">
          <cell r="AI7">
            <v>10000</v>
          </cell>
        </row>
      </sheetData>
      <sheetData sheetId="6639">
        <row r="7">
          <cell r="AI7">
            <v>10000</v>
          </cell>
        </row>
      </sheetData>
      <sheetData sheetId="6640">
        <row r="7">
          <cell r="AI7">
            <v>10000</v>
          </cell>
        </row>
      </sheetData>
      <sheetData sheetId="6641">
        <row r="7">
          <cell r="AI7">
            <v>10000</v>
          </cell>
        </row>
      </sheetData>
      <sheetData sheetId="6642">
        <row r="7">
          <cell r="AI7">
            <v>10000</v>
          </cell>
        </row>
      </sheetData>
      <sheetData sheetId="6643">
        <row r="7">
          <cell r="AI7">
            <v>10000</v>
          </cell>
        </row>
      </sheetData>
      <sheetData sheetId="6644">
        <row r="7">
          <cell r="AI7">
            <v>10000</v>
          </cell>
        </row>
      </sheetData>
      <sheetData sheetId="6645">
        <row r="7">
          <cell r="AI7">
            <v>10000</v>
          </cell>
        </row>
      </sheetData>
      <sheetData sheetId="6646">
        <row r="7">
          <cell r="AI7">
            <v>10000</v>
          </cell>
        </row>
      </sheetData>
      <sheetData sheetId="6647">
        <row r="7">
          <cell r="AI7">
            <v>10000</v>
          </cell>
        </row>
      </sheetData>
      <sheetData sheetId="6648">
        <row r="7">
          <cell r="AI7">
            <v>10000</v>
          </cell>
        </row>
      </sheetData>
      <sheetData sheetId="6649">
        <row r="7">
          <cell r="AI7">
            <v>10000</v>
          </cell>
        </row>
      </sheetData>
      <sheetData sheetId="6650">
        <row r="7">
          <cell r="AI7">
            <v>10000</v>
          </cell>
        </row>
      </sheetData>
      <sheetData sheetId="6651">
        <row r="7">
          <cell r="AI7">
            <v>10000</v>
          </cell>
        </row>
      </sheetData>
      <sheetData sheetId="6652">
        <row r="7">
          <cell r="AI7">
            <v>10000</v>
          </cell>
        </row>
      </sheetData>
      <sheetData sheetId="6653">
        <row r="7">
          <cell r="AI7">
            <v>10000</v>
          </cell>
        </row>
      </sheetData>
      <sheetData sheetId="6654">
        <row r="7">
          <cell r="AI7">
            <v>10000</v>
          </cell>
        </row>
      </sheetData>
      <sheetData sheetId="6655">
        <row r="7">
          <cell r="AI7">
            <v>10000</v>
          </cell>
        </row>
      </sheetData>
      <sheetData sheetId="6656">
        <row r="7">
          <cell r="AI7">
            <v>10000</v>
          </cell>
        </row>
      </sheetData>
      <sheetData sheetId="6657">
        <row r="7">
          <cell r="AI7">
            <v>10000</v>
          </cell>
        </row>
      </sheetData>
      <sheetData sheetId="6658">
        <row r="7">
          <cell r="AI7">
            <v>10000</v>
          </cell>
        </row>
      </sheetData>
      <sheetData sheetId="6659">
        <row r="7">
          <cell r="AI7">
            <v>10000</v>
          </cell>
        </row>
      </sheetData>
      <sheetData sheetId="6660">
        <row r="7">
          <cell r="AI7">
            <v>10000</v>
          </cell>
        </row>
      </sheetData>
      <sheetData sheetId="6661">
        <row r="7">
          <cell r="AI7">
            <v>10000</v>
          </cell>
        </row>
      </sheetData>
      <sheetData sheetId="6662">
        <row r="7">
          <cell r="AI7">
            <v>10000</v>
          </cell>
        </row>
      </sheetData>
      <sheetData sheetId="6663">
        <row r="7">
          <cell r="AI7">
            <v>10000</v>
          </cell>
        </row>
      </sheetData>
      <sheetData sheetId="6664">
        <row r="7">
          <cell r="AI7">
            <v>10000</v>
          </cell>
        </row>
      </sheetData>
      <sheetData sheetId="6665">
        <row r="7">
          <cell r="AI7">
            <v>10000</v>
          </cell>
        </row>
      </sheetData>
      <sheetData sheetId="6666">
        <row r="7">
          <cell r="AI7">
            <v>10000</v>
          </cell>
        </row>
      </sheetData>
      <sheetData sheetId="6667">
        <row r="7">
          <cell r="AI7">
            <v>10000</v>
          </cell>
        </row>
      </sheetData>
      <sheetData sheetId="6668">
        <row r="7">
          <cell r="AI7">
            <v>10000</v>
          </cell>
        </row>
      </sheetData>
      <sheetData sheetId="6669">
        <row r="7">
          <cell r="AI7">
            <v>10000</v>
          </cell>
        </row>
      </sheetData>
      <sheetData sheetId="6670">
        <row r="7">
          <cell r="AI7">
            <v>10000</v>
          </cell>
        </row>
      </sheetData>
      <sheetData sheetId="6671">
        <row r="7">
          <cell r="AI7">
            <v>10000</v>
          </cell>
        </row>
      </sheetData>
      <sheetData sheetId="6672">
        <row r="7">
          <cell r="AI7">
            <v>10000</v>
          </cell>
        </row>
      </sheetData>
      <sheetData sheetId="6673">
        <row r="7">
          <cell r="AI7">
            <v>10000</v>
          </cell>
        </row>
      </sheetData>
      <sheetData sheetId="6674">
        <row r="7">
          <cell r="AI7">
            <v>10000</v>
          </cell>
        </row>
      </sheetData>
      <sheetData sheetId="6675">
        <row r="7">
          <cell r="AI7">
            <v>10000</v>
          </cell>
        </row>
      </sheetData>
      <sheetData sheetId="6676">
        <row r="7">
          <cell r="AI7">
            <v>10000</v>
          </cell>
        </row>
      </sheetData>
      <sheetData sheetId="6677">
        <row r="7">
          <cell r="AI7">
            <v>10000</v>
          </cell>
        </row>
      </sheetData>
      <sheetData sheetId="6678">
        <row r="7">
          <cell r="AI7">
            <v>10000</v>
          </cell>
        </row>
      </sheetData>
      <sheetData sheetId="6679">
        <row r="7">
          <cell r="AI7">
            <v>10000</v>
          </cell>
        </row>
      </sheetData>
      <sheetData sheetId="6680">
        <row r="7">
          <cell r="AI7">
            <v>10000</v>
          </cell>
        </row>
      </sheetData>
      <sheetData sheetId="6681">
        <row r="7">
          <cell r="AI7">
            <v>10000</v>
          </cell>
        </row>
      </sheetData>
      <sheetData sheetId="6682">
        <row r="7">
          <cell r="AI7">
            <v>10000</v>
          </cell>
        </row>
      </sheetData>
      <sheetData sheetId="6683">
        <row r="7">
          <cell r="AI7">
            <v>10000</v>
          </cell>
        </row>
      </sheetData>
      <sheetData sheetId="6684">
        <row r="7">
          <cell r="AI7">
            <v>10000</v>
          </cell>
        </row>
      </sheetData>
      <sheetData sheetId="6685">
        <row r="7">
          <cell r="AI7">
            <v>10000</v>
          </cell>
        </row>
      </sheetData>
      <sheetData sheetId="6686">
        <row r="7">
          <cell r="AI7">
            <v>10000</v>
          </cell>
        </row>
      </sheetData>
      <sheetData sheetId="6687">
        <row r="7">
          <cell r="AI7">
            <v>10000</v>
          </cell>
        </row>
      </sheetData>
      <sheetData sheetId="6688">
        <row r="7">
          <cell r="AI7">
            <v>10000</v>
          </cell>
        </row>
      </sheetData>
      <sheetData sheetId="6689">
        <row r="7">
          <cell r="AI7">
            <v>10000</v>
          </cell>
        </row>
      </sheetData>
      <sheetData sheetId="6690">
        <row r="7">
          <cell r="AI7">
            <v>10000</v>
          </cell>
        </row>
      </sheetData>
      <sheetData sheetId="6691">
        <row r="7">
          <cell r="AI7">
            <v>10000</v>
          </cell>
        </row>
      </sheetData>
      <sheetData sheetId="6692">
        <row r="7">
          <cell r="AI7">
            <v>10000</v>
          </cell>
        </row>
      </sheetData>
      <sheetData sheetId="6693">
        <row r="7">
          <cell r="AI7">
            <v>10000</v>
          </cell>
        </row>
      </sheetData>
      <sheetData sheetId="6694">
        <row r="7">
          <cell r="AI7">
            <v>10000</v>
          </cell>
        </row>
      </sheetData>
      <sheetData sheetId="6695">
        <row r="7">
          <cell r="AI7">
            <v>10000</v>
          </cell>
        </row>
      </sheetData>
      <sheetData sheetId="6696">
        <row r="7">
          <cell r="AI7">
            <v>10000</v>
          </cell>
        </row>
      </sheetData>
      <sheetData sheetId="6697">
        <row r="7">
          <cell r="AI7">
            <v>10000</v>
          </cell>
        </row>
      </sheetData>
      <sheetData sheetId="6698">
        <row r="7">
          <cell r="AI7">
            <v>10000</v>
          </cell>
        </row>
      </sheetData>
      <sheetData sheetId="6699">
        <row r="7">
          <cell r="AI7">
            <v>10000</v>
          </cell>
        </row>
      </sheetData>
      <sheetData sheetId="6700">
        <row r="7">
          <cell r="AI7">
            <v>10000</v>
          </cell>
        </row>
      </sheetData>
      <sheetData sheetId="6701">
        <row r="7">
          <cell r="AI7">
            <v>10000</v>
          </cell>
        </row>
      </sheetData>
      <sheetData sheetId="6702">
        <row r="7">
          <cell r="AI7">
            <v>10000</v>
          </cell>
        </row>
      </sheetData>
      <sheetData sheetId="6703">
        <row r="7">
          <cell r="AI7">
            <v>10000</v>
          </cell>
        </row>
      </sheetData>
      <sheetData sheetId="6704">
        <row r="7">
          <cell r="AI7">
            <v>10000</v>
          </cell>
        </row>
      </sheetData>
      <sheetData sheetId="6705">
        <row r="7">
          <cell r="AI7">
            <v>10000</v>
          </cell>
        </row>
      </sheetData>
      <sheetData sheetId="6706">
        <row r="7">
          <cell r="AI7">
            <v>10000</v>
          </cell>
        </row>
      </sheetData>
      <sheetData sheetId="6707">
        <row r="7">
          <cell r="AI7">
            <v>10000</v>
          </cell>
        </row>
      </sheetData>
      <sheetData sheetId="6708">
        <row r="7">
          <cell r="AI7">
            <v>10000</v>
          </cell>
        </row>
      </sheetData>
      <sheetData sheetId="6709">
        <row r="7">
          <cell r="AI7">
            <v>10000</v>
          </cell>
        </row>
      </sheetData>
      <sheetData sheetId="6710">
        <row r="7">
          <cell r="AI7">
            <v>10000</v>
          </cell>
        </row>
      </sheetData>
      <sheetData sheetId="6711">
        <row r="7">
          <cell r="AI7">
            <v>10000</v>
          </cell>
        </row>
      </sheetData>
      <sheetData sheetId="6712">
        <row r="7">
          <cell r="AI7">
            <v>10000</v>
          </cell>
        </row>
      </sheetData>
      <sheetData sheetId="6713">
        <row r="7">
          <cell r="AI7">
            <v>10000</v>
          </cell>
        </row>
      </sheetData>
      <sheetData sheetId="6714">
        <row r="7">
          <cell r="AI7">
            <v>10000</v>
          </cell>
        </row>
      </sheetData>
      <sheetData sheetId="6715">
        <row r="7">
          <cell r="AI7">
            <v>10000</v>
          </cell>
        </row>
      </sheetData>
      <sheetData sheetId="6716">
        <row r="7">
          <cell r="AI7">
            <v>10000</v>
          </cell>
        </row>
      </sheetData>
      <sheetData sheetId="6717">
        <row r="7">
          <cell r="AI7">
            <v>10000</v>
          </cell>
        </row>
      </sheetData>
      <sheetData sheetId="6718">
        <row r="7">
          <cell r="AI7">
            <v>10000</v>
          </cell>
        </row>
      </sheetData>
      <sheetData sheetId="6719">
        <row r="7">
          <cell r="AI7">
            <v>10000</v>
          </cell>
        </row>
      </sheetData>
      <sheetData sheetId="6720">
        <row r="7">
          <cell r="AI7">
            <v>10000</v>
          </cell>
        </row>
      </sheetData>
      <sheetData sheetId="6721">
        <row r="7">
          <cell r="AI7">
            <v>10000</v>
          </cell>
        </row>
      </sheetData>
      <sheetData sheetId="6722">
        <row r="7">
          <cell r="AI7">
            <v>10000</v>
          </cell>
        </row>
      </sheetData>
      <sheetData sheetId="6723">
        <row r="7">
          <cell r="AI7">
            <v>10000</v>
          </cell>
        </row>
      </sheetData>
      <sheetData sheetId="6724">
        <row r="7">
          <cell r="AI7">
            <v>10000</v>
          </cell>
        </row>
      </sheetData>
      <sheetData sheetId="6725">
        <row r="7">
          <cell r="AI7">
            <v>10000</v>
          </cell>
        </row>
      </sheetData>
      <sheetData sheetId="6726">
        <row r="7">
          <cell r="AI7">
            <v>10000</v>
          </cell>
        </row>
      </sheetData>
      <sheetData sheetId="6727">
        <row r="7">
          <cell r="AI7">
            <v>10000</v>
          </cell>
        </row>
      </sheetData>
      <sheetData sheetId="6728">
        <row r="7">
          <cell r="AI7">
            <v>10000</v>
          </cell>
        </row>
      </sheetData>
      <sheetData sheetId="6729">
        <row r="7">
          <cell r="AI7">
            <v>10000</v>
          </cell>
        </row>
      </sheetData>
      <sheetData sheetId="6730">
        <row r="7">
          <cell r="AI7">
            <v>10000</v>
          </cell>
        </row>
      </sheetData>
      <sheetData sheetId="6731">
        <row r="7">
          <cell r="AI7">
            <v>10000</v>
          </cell>
        </row>
      </sheetData>
      <sheetData sheetId="6732">
        <row r="7">
          <cell r="AI7">
            <v>10000</v>
          </cell>
        </row>
      </sheetData>
      <sheetData sheetId="6733">
        <row r="7">
          <cell r="AI7">
            <v>10000</v>
          </cell>
        </row>
      </sheetData>
      <sheetData sheetId="6734">
        <row r="7">
          <cell r="AI7">
            <v>10000</v>
          </cell>
        </row>
      </sheetData>
      <sheetData sheetId="6735">
        <row r="7">
          <cell r="AI7">
            <v>10000</v>
          </cell>
        </row>
      </sheetData>
      <sheetData sheetId="6736">
        <row r="7">
          <cell r="AI7">
            <v>10000</v>
          </cell>
        </row>
      </sheetData>
      <sheetData sheetId="6737">
        <row r="7">
          <cell r="AI7">
            <v>10000</v>
          </cell>
        </row>
      </sheetData>
      <sheetData sheetId="6738">
        <row r="7">
          <cell r="AI7">
            <v>10000</v>
          </cell>
        </row>
      </sheetData>
      <sheetData sheetId="6739">
        <row r="7">
          <cell r="AI7">
            <v>10000</v>
          </cell>
        </row>
      </sheetData>
      <sheetData sheetId="6740">
        <row r="7">
          <cell r="AI7">
            <v>10000</v>
          </cell>
        </row>
      </sheetData>
      <sheetData sheetId="6741">
        <row r="7">
          <cell r="AI7">
            <v>10000</v>
          </cell>
        </row>
      </sheetData>
      <sheetData sheetId="6742">
        <row r="7">
          <cell r="AI7">
            <v>10000</v>
          </cell>
        </row>
      </sheetData>
      <sheetData sheetId="6743">
        <row r="7">
          <cell r="AI7">
            <v>10000</v>
          </cell>
        </row>
      </sheetData>
      <sheetData sheetId="6744">
        <row r="7">
          <cell r="AI7">
            <v>10000</v>
          </cell>
        </row>
      </sheetData>
      <sheetData sheetId="6745">
        <row r="7">
          <cell r="AI7">
            <v>10000</v>
          </cell>
        </row>
      </sheetData>
      <sheetData sheetId="6746">
        <row r="7">
          <cell r="AI7">
            <v>10000</v>
          </cell>
        </row>
      </sheetData>
      <sheetData sheetId="6747">
        <row r="7">
          <cell r="AI7">
            <v>10000</v>
          </cell>
        </row>
      </sheetData>
      <sheetData sheetId="6748">
        <row r="7">
          <cell r="AI7">
            <v>10000</v>
          </cell>
        </row>
      </sheetData>
      <sheetData sheetId="6749">
        <row r="7">
          <cell r="AI7">
            <v>10000</v>
          </cell>
        </row>
      </sheetData>
      <sheetData sheetId="6750">
        <row r="7">
          <cell r="AI7">
            <v>10000</v>
          </cell>
        </row>
      </sheetData>
      <sheetData sheetId="6751">
        <row r="7">
          <cell r="AI7">
            <v>10000</v>
          </cell>
        </row>
      </sheetData>
      <sheetData sheetId="6752">
        <row r="7">
          <cell r="AI7">
            <v>10000</v>
          </cell>
        </row>
      </sheetData>
      <sheetData sheetId="6753">
        <row r="7">
          <cell r="AI7">
            <v>10000</v>
          </cell>
        </row>
      </sheetData>
      <sheetData sheetId="6754">
        <row r="7">
          <cell r="AI7">
            <v>10000</v>
          </cell>
        </row>
      </sheetData>
      <sheetData sheetId="6755">
        <row r="7">
          <cell r="AI7">
            <v>10000</v>
          </cell>
        </row>
      </sheetData>
      <sheetData sheetId="6756">
        <row r="7">
          <cell r="AI7">
            <v>10000</v>
          </cell>
        </row>
      </sheetData>
      <sheetData sheetId="6757">
        <row r="7">
          <cell r="AI7">
            <v>10000</v>
          </cell>
        </row>
      </sheetData>
      <sheetData sheetId="6758">
        <row r="7">
          <cell r="AI7">
            <v>10000</v>
          </cell>
        </row>
      </sheetData>
      <sheetData sheetId="6759">
        <row r="7">
          <cell r="AI7">
            <v>10000</v>
          </cell>
        </row>
      </sheetData>
      <sheetData sheetId="6760">
        <row r="7">
          <cell r="AI7">
            <v>10000</v>
          </cell>
        </row>
      </sheetData>
      <sheetData sheetId="6761">
        <row r="7">
          <cell r="AI7">
            <v>10000</v>
          </cell>
        </row>
      </sheetData>
      <sheetData sheetId="6762">
        <row r="7">
          <cell r="AI7">
            <v>10000</v>
          </cell>
        </row>
      </sheetData>
      <sheetData sheetId="6763">
        <row r="7">
          <cell r="AI7">
            <v>10000</v>
          </cell>
        </row>
      </sheetData>
      <sheetData sheetId="6764">
        <row r="7">
          <cell r="AI7">
            <v>10000</v>
          </cell>
        </row>
      </sheetData>
      <sheetData sheetId="6765">
        <row r="7">
          <cell r="AI7">
            <v>10000</v>
          </cell>
        </row>
      </sheetData>
      <sheetData sheetId="6766">
        <row r="7">
          <cell r="AI7">
            <v>10000</v>
          </cell>
        </row>
      </sheetData>
      <sheetData sheetId="6767">
        <row r="7">
          <cell r="AI7">
            <v>10000</v>
          </cell>
        </row>
      </sheetData>
      <sheetData sheetId="6768">
        <row r="7">
          <cell r="AI7">
            <v>10000</v>
          </cell>
        </row>
      </sheetData>
      <sheetData sheetId="6769">
        <row r="7">
          <cell r="AI7">
            <v>10000</v>
          </cell>
        </row>
      </sheetData>
      <sheetData sheetId="6770">
        <row r="7">
          <cell r="AI7">
            <v>10000</v>
          </cell>
        </row>
      </sheetData>
      <sheetData sheetId="6771">
        <row r="7">
          <cell r="AI7">
            <v>10000</v>
          </cell>
        </row>
      </sheetData>
      <sheetData sheetId="6772">
        <row r="7">
          <cell r="AI7">
            <v>10000</v>
          </cell>
        </row>
      </sheetData>
      <sheetData sheetId="6773">
        <row r="7">
          <cell r="AI7">
            <v>10000</v>
          </cell>
        </row>
      </sheetData>
      <sheetData sheetId="6774">
        <row r="7">
          <cell r="AI7">
            <v>10000</v>
          </cell>
        </row>
      </sheetData>
      <sheetData sheetId="6775">
        <row r="7">
          <cell r="AI7">
            <v>10000</v>
          </cell>
        </row>
      </sheetData>
      <sheetData sheetId="6776">
        <row r="7">
          <cell r="AI7">
            <v>10000</v>
          </cell>
        </row>
      </sheetData>
      <sheetData sheetId="6777">
        <row r="7">
          <cell r="AI7">
            <v>10000</v>
          </cell>
        </row>
      </sheetData>
      <sheetData sheetId="6778">
        <row r="7">
          <cell r="AI7">
            <v>10000</v>
          </cell>
        </row>
      </sheetData>
      <sheetData sheetId="6779">
        <row r="7">
          <cell r="AI7">
            <v>10000</v>
          </cell>
        </row>
      </sheetData>
      <sheetData sheetId="6780">
        <row r="7">
          <cell r="AI7">
            <v>10000</v>
          </cell>
        </row>
      </sheetData>
      <sheetData sheetId="6781">
        <row r="7">
          <cell r="AI7">
            <v>10000</v>
          </cell>
        </row>
      </sheetData>
      <sheetData sheetId="6782">
        <row r="7">
          <cell r="AI7">
            <v>10000</v>
          </cell>
        </row>
      </sheetData>
      <sheetData sheetId="6783">
        <row r="7">
          <cell r="AI7">
            <v>10000</v>
          </cell>
        </row>
      </sheetData>
      <sheetData sheetId="6784">
        <row r="7">
          <cell r="AI7">
            <v>10000</v>
          </cell>
        </row>
      </sheetData>
      <sheetData sheetId="6785">
        <row r="7">
          <cell r="AI7">
            <v>10000</v>
          </cell>
        </row>
      </sheetData>
      <sheetData sheetId="6786">
        <row r="7">
          <cell r="AI7">
            <v>10000</v>
          </cell>
        </row>
      </sheetData>
      <sheetData sheetId="6787">
        <row r="7">
          <cell r="AI7">
            <v>10000</v>
          </cell>
        </row>
      </sheetData>
      <sheetData sheetId="6788">
        <row r="7">
          <cell r="AI7">
            <v>10000</v>
          </cell>
        </row>
      </sheetData>
      <sheetData sheetId="6789">
        <row r="7">
          <cell r="AI7">
            <v>10000</v>
          </cell>
        </row>
      </sheetData>
      <sheetData sheetId="6790">
        <row r="7">
          <cell r="AI7">
            <v>10000</v>
          </cell>
        </row>
      </sheetData>
      <sheetData sheetId="6791">
        <row r="7">
          <cell r="AI7">
            <v>10000</v>
          </cell>
        </row>
      </sheetData>
      <sheetData sheetId="6792">
        <row r="7">
          <cell r="AI7">
            <v>10000</v>
          </cell>
        </row>
      </sheetData>
      <sheetData sheetId="6793">
        <row r="7">
          <cell r="AI7">
            <v>10000</v>
          </cell>
        </row>
      </sheetData>
      <sheetData sheetId="6794">
        <row r="7">
          <cell r="AI7">
            <v>10000</v>
          </cell>
        </row>
      </sheetData>
      <sheetData sheetId="6795">
        <row r="7">
          <cell r="AI7">
            <v>10000</v>
          </cell>
        </row>
      </sheetData>
      <sheetData sheetId="6796">
        <row r="7">
          <cell r="AI7">
            <v>10000</v>
          </cell>
        </row>
      </sheetData>
      <sheetData sheetId="6797">
        <row r="7">
          <cell r="AI7">
            <v>10000</v>
          </cell>
        </row>
      </sheetData>
      <sheetData sheetId="6798">
        <row r="7">
          <cell r="AI7">
            <v>10000</v>
          </cell>
        </row>
      </sheetData>
      <sheetData sheetId="6799">
        <row r="7">
          <cell r="AI7">
            <v>10000</v>
          </cell>
        </row>
      </sheetData>
      <sheetData sheetId="6800">
        <row r="7">
          <cell r="AI7">
            <v>10000</v>
          </cell>
        </row>
      </sheetData>
      <sheetData sheetId="6801">
        <row r="7">
          <cell r="AI7">
            <v>10000</v>
          </cell>
        </row>
      </sheetData>
      <sheetData sheetId="6802">
        <row r="7">
          <cell r="AI7">
            <v>10000</v>
          </cell>
        </row>
      </sheetData>
      <sheetData sheetId="6803">
        <row r="7">
          <cell r="AI7">
            <v>10000</v>
          </cell>
        </row>
      </sheetData>
      <sheetData sheetId="6804">
        <row r="7">
          <cell r="AI7">
            <v>10000</v>
          </cell>
        </row>
      </sheetData>
      <sheetData sheetId="6805">
        <row r="7">
          <cell r="AI7">
            <v>10000</v>
          </cell>
        </row>
      </sheetData>
      <sheetData sheetId="6806">
        <row r="7">
          <cell r="AI7">
            <v>10000</v>
          </cell>
        </row>
      </sheetData>
      <sheetData sheetId="6807">
        <row r="7">
          <cell r="AI7">
            <v>10000</v>
          </cell>
        </row>
      </sheetData>
      <sheetData sheetId="6808">
        <row r="7">
          <cell r="AI7">
            <v>10000</v>
          </cell>
        </row>
      </sheetData>
      <sheetData sheetId="6809">
        <row r="7">
          <cell r="AI7">
            <v>10000</v>
          </cell>
        </row>
      </sheetData>
      <sheetData sheetId="6810">
        <row r="7">
          <cell r="AI7">
            <v>10000</v>
          </cell>
        </row>
      </sheetData>
      <sheetData sheetId="6811">
        <row r="7">
          <cell r="AI7">
            <v>10000</v>
          </cell>
        </row>
      </sheetData>
      <sheetData sheetId="6812">
        <row r="7">
          <cell r="AI7">
            <v>10000</v>
          </cell>
        </row>
      </sheetData>
      <sheetData sheetId="6813">
        <row r="7">
          <cell r="AI7">
            <v>10000</v>
          </cell>
        </row>
      </sheetData>
      <sheetData sheetId="6814">
        <row r="7">
          <cell r="AI7">
            <v>10000</v>
          </cell>
        </row>
      </sheetData>
      <sheetData sheetId="6815">
        <row r="7">
          <cell r="AI7">
            <v>10000</v>
          </cell>
        </row>
      </sheetData>
      <sheetData sheetId="6816">
        <row r="7">
          <cell r="AI7">
            <v>10000</v>
          </cell>
        </row>
      </sheetData>
      <sheetData sheetId="6817">
        <row r="7">
          <cell r="AI7">
            <v>10000</v>
          </cell>
        </row>
      </sheetData>
      <sheetData sheetId="6818">
        <row r="7">
          <cell r="AI7">
            <v>10000</v>
          </cell>
        </row>
      </sheetData>
      <sheetData sheetId="6819">
        <row r="7">
          <cell r="AI7">
            <v>10000</v>
          </cell>
        </row>
      </sheetData>
      <sheetData sheetId="6820">
        <row r="7">
          <cell r="AI7">
            <v>10000</v>
          </cell>
        </row>
      </sheetData>
      <sheetData sheetId="6821">
        <row r="7">
          <cell r="AI7">
            <v>10000</v>
          </cell>
        </row>
      </sheetData>
      <sheetData sheetId="6822">
        <row r="7">
          <cell r="AI7">
            <v>10000</v>
          </cell>
        </row>
      </sheetData>
      <sheetData sheetId="6823">
        <row r="7">
          <cell r="AI7">
            <v>10000</v>
          </cell>
        </row>
      </sheetData>
      <sheetData sheetId="6824">
        <row r="7">
          <cell r="AI7">
            <v>10000</v>
          </cell>
        </row>
      </sheetData>
      <sheetData sheetId="6825">
        <row r="7">
          <cell r="AI7">
            <v>10000</v>
          </cell>
        </row>
      </sheetData>
      <sheetData sheetId="6826">
        <row r="7">
          <cell r="AI7">
            <v>10000</v>
          </cell>
        </row>
      </sheetData>
      <sheetData sheetId="6827">
        <row r="7">
          <cell r="AI7">
            <v>10000</v>
          </cell>
        </row>
      </sheetData>
      <sheetData sheetId="6828">
        <row r="7">
          <cell r="AI7">
            <v>10000</v>
          </cell>
        </row>
      </sheetData>
      <sheetData sheetId="6829">
        <row r="7">
          <cell r="AI7">
            <v>10000</v>
          </cell>
        </row>
      </sheetData>
      <sheetData sheetId="6830">
        <row r="7">
          <cell r="AI7">
            <v>10000</v>
          </cell>
        </row>
      </sheetData>
      <sheetData sheetId="6831">
        <row r="7">
          <cell r="AI7">
            <v>10000</v>
          </cell>
        </row>
      </sheetData>
      <sheetData sheetId="6832">
        <row r="7">
          <cell r="AI7">
            <v>10000</v>
          </cell>
        </row>
      </sheetData>
      <sheetData sheetId="6833">
        <row r="7">
          <cell r="AI7">
            <v>10000</v>
          </cell>
        </row>
      </sheetData>
      <sheetData sheetId="6834">
        <row r="7">
          <cell r="AI7">
            <v>10000</v>
          </cell>
        </row>
      </sheetData>
      <sheetData sheetId="6835">
        <row r="7">
          <cell r="AI7">
            <v>10000</v>
          </cell>
        </row>
      </sheetData>
      <sheetData sheetId="6836">
        <row r="7">
          <cell r="AI7">
            <v>10000</v>
          </cell>
        </row>
      </sheetData>
      <sheetData sheetId="6837">
        <row r="7">
          <cell r="AI7">
            <v>10000</v>
          </cell>
        </row>
      </sheetData>
      <sheetData sheetId="6838">
        <row r="7">
          <cell r="AI7">
            <v>10000</v>
          </cell>
        </row>
      </sheetData>
      <sheetData sheetId="6839">
        <row r="7">
          <cell r="AI7">
            <v>10000</v>
          </cell>
        </row>
      </sheetData>
      <sheetData sheetId="6840">
        <row r="7">
          <cell r="AI7">
            <v>10000</v>
          </cell>
        </row>
      </sheetData>
      <sheetData sheetId="6841">
        <row r="7">
          <cell r="AI7">
            <v>10000</v>
          </cell>
        </row>
      </sheetData>
      <sheetData sheetId="6842">
        <row r="7">
          <cell r="AI7">
            <v>10000</v>
          </cell>
        </row>
      </sheetData>
      <sheetData sheetId="6843">
        <row r="7">
          <cell r="AI7">
            <v>10000</v>
          </cell>
        </row>
      </sheetData>
      <sheetData sheetId="6844">
        <row r="7">
          <cell r="AI7">
            <v>10000</v>
          </cell>
        </row>
      </sheetData>
      <sheetData sheetId="6845">
        <row r="7">
          <cell r="AI7">
            <v>10000</v>
          </cell>
        </row>
      </sheetData>
      <sheetData sheetId="6846">
        <row r="7">
          <cell r="AI7">
            <v>10000</v>
          </cell>
        </row>
      </sheetData>
      <sheetData sheetId="6847">
        <row r="7">
          <cell r="AI7">
            <v>10000</v>
          </cell>
        </row>
      </sheetData>
      <sheetData sheetId="6848">
        <row r="7">
          <cell r="AI7">
            <v>10000</v>
          </cell>
        </row>
      </sheetData>
      <sheetData sheetId="6849">
        <row r="7">
          <cell r="AI7">
            <v>10000</v>
          </cell>
        </row>
      </sheetData>
      <sheetData sheetId="6850">
        <row r="7">
          <cell r="AI7">
            <v>10000</v>
          </cell>
        </row>
      </sheetData>
      <sheetData sheetId="6851">
        <row r="7">
          <cell r="AI7">
            <v>10000</v>
          </cell>
        </row>
      </sheetData>
      <sheetData sheetId="6852">
        <row r="7">
          <cell r="AI7">
            <v>10000</v>
          </cell>
        </row>
      </sheetData>
      <sheetData sheetId="6853">
        <row r="7">
          <cell r="AI7">
            <v>10000</v>
          </cell>
        </row>
      </sheetData>
      <sheetData sheetId="6854">
        <row r="7">
          <cell r="AI7">
            <v>10000</v>
          </cell>
        </row>
      </sheetData>
      <sheetData sheetId="6855">
        <row r="7">
          <cell r="AI7">
            <v>10000</v>
          </cell>
        </row>
      </sheetData>
      <sheetData sheetId="6856">
        <row r="7">
          <cell r="AI7">
            <v>10000</v>
          </cell>
        </row>
      </sheetData>
      <sheetData sheetId="6857">
        <row r="7">
          <cell r="AI7">
            <v>10000</v>
          </cell>
        </row>
      </sheetData>
      <sheetData sheetId="6858">
        <row r="7">
          <cell r="AI7">
            <v>10000</v>
          </cell>
        </row>
      </sheetData>
      <sheetData sheetId="6859">
        <row r="7">
          <cell r="AI7">
            <v>10000</v>
          </cell>
        </row>
      </sheetData>
      <sheetData sheetId="6860">
        <row r="7">
          <cell r="AI7">
            <v>10000</v>
          </cell>
        </row>
      </sheetData>
      <sheetData sheetId="6861">
        <row r="7">
          <cell r="AI7">
            <v>10000</v>
          </cell>
        </row>
      </sheetData>
      <sheetData sheetId="6862">
        <row r="7">
          <cell r="AI7">
            <v>10000</v>
          </cell>
        </row>
      </sheetData>
      <sheetData sheetId="6863">
        <row r="7">
          <cell r="AI7">
            <v>10000</v>
          </cell>
        </row>
      </sheetData>
      <sheetData sheetId="6864">
        <row r="7">
          <cell r="AI7">
            <v>10000</v>
          </cell>
        </row>
      </sheetData>
      <sheetData sheetId="6865">
        <row r="7">
          <cell r="AI7">
            <v>10000</v>
          </cell>
        </row>
      </sheetData>
      <sheetData sheetId="6866">
        <row r="7">
          <cell r="AI7">
            <v>10000</v>
          </cell>
        </row>
      </sheetData>
      <sheetData sheetId="6867">
        <row r="7">
          <cell r="AI7">
            <v>10000</v>
          </cell>
        </row>
      </sheetData>
      <sheetData sheetId="6868">
        <row r="7">
          <cell r="AI7">
            <v>10000</v>
          </cell>
        </row>
      </sheetData>
      <sheetData sheetId="6869">
        <row r="7">
          <cell r="AI7">
            <v>10000</v>
          </cell>
        </row>
      </sheetData>
      <sheetData sheetId="6870">
        <row r="7">
          <cell r="AI7">
            <v>10000</v>
          </cell>
        </row>
      </sheetData>
      <sheetData sheetId="6871">
        <row r="7">
          <cell r="AI7">
            <v>10000</v>
          </cell>
        </row>
      </sheetData>
      <sheetData sheetId="6872">
        <row r="7">
          <cell r="AI7">
            <v>10000</v>
          </cell>
        </row>
      </sheetData>
      <sheetData sheetId="6873">
        <row r="7">
          <cell r="AI7">
            <v>10000</v>
          </cell>
        </row>
      </sheetData>
      <sheetData sheetId="6874">
        <row r="7">
          <cell r="AI7">
            <v>10000</v>
          </cell>
        </row>
      </sheetData>
      <sheetData sheetId="6875">
        <row r="7">
          <cell r="AI7">
            <v>10000</v>
          </cell>
        </row>
      </sheetData>
      <sheetData sheetId="6876">
        <row r="7">
          <cell r="AI7">
            <v>10000</v>
          </cell>
        </row>
      </sheetData>
      <sheetData sheetId="6877">
        <row r="7">
          <cell r="AI7">
            <v>10000</v>
          </cell>
        </row>
      </sheetData>
      <sheetData sheetId="6878">
        <row r="7">
          <cell r="AI7">
            <v>10000</v>
          </cell>
        </row>
      </sheetData>
      <sheetData sheetId="6879">
        <row r="7">
          <cell r="AI7">
            <v>10000</v>
          </cell>
        </row>
      </sheetData>
      <sheetData sheetId="6880">
        <row r="7">
          <cell r="AI7">
            <v>10000</v>
          </cell>
        </row>
      </sheetData>
      <sheetData sheetId="6881">
        <row r="7">
          <cell r="AI7">
            <v>10000</v>
          </cell>
        </row>
      </sheetData>
      <sheetData sheetId="6882">
        <row r="7">
          <cell r="AI7">
            <v>10000</v>
          </cell>
        </row>
      </sheetData>
      <sheetData sheetId="6883">
        <row r="7">
          <cell r="AI7">
            <v>10000</v>
          </cell>
        </row>
      </sheetData>
      <sheetData sheetId="6884">
        <row r="7">
          <cell r="AI7">
            <v>10000</v>
          </cell>
        </row>
      </sheetData>
      <sheetData sheetId="6885">
        <row r="7">
          <cell r="AI7">
            <v>10000</v>
          </cell>
        </row>
      </sheetData>
      <sheetData sheetId="6886">
        <row r="7">
          <cell r="AI7">
            <v>10000</v>
          </cell>
        </row>
      </sheetData>
      <sheetData sheetId="6887">
        <row r="7">
          <cell r="AI7">
            <v>10000</v>
          </cell>
        </row>
      </sheetData>
      <sheetData sheetId="6888">
        <row r="7">
          <cell r="AI7">
            <v>10000</v>
          </cell>
        </row>
      </sheetData>
      <sheetData sheetId="6889">
        <row r="7">
          <cell r="AI7">
            <v>10000</v>
          </cell>
        </row>
      </sheetData>
      <sheetData sheetId="6890">
        <row r="7">
          <cell r="AI7">
            <v>10000</v>
          </cell>
        </row>
      </sheetData>
      <sheetData sheetId="6891">
        <row r="7">
          <cell r="AI7">
            <v>10000</v>
          </cell>
        </row>
      </sheetData>
      <sheetData sheetId="6892">
        <row r="7">
          <cell r="AI7">
            <v>10000</v>
          </cell>
        </row>
      </sheetData>
      <sheetData sheetId="6893">
        <row r="7">
          <cell r="AI7">
            <v>10000</v>
          </cell>
        </row>
      </sheetData>
      <sheetData sheetId="6894">
        <row r="7">
          <cell r="AI7">
            <v>10000</v>
          </cell>
        </row>
      </sheetData>
      <sheetData sheetId="6895">
        <row r="7">
          <cell r="AI7">
            <v>10000</v>
          </cell>
        </row>
      </sheetData>
      <sheetData sheetId="6896">
        <row r="7">
          <cell r="AI7">
            <v>10000</v>
          </cell>
        </row>
      </sheetData>
      <sheetData sheetId="6897">
        <row r="7">
          <cell r="AI7">
            <v>10000</v>
          </cell>
        </row>
      </sheetData>
      <sheetData sheetId="6898">
        <row r="7">
          <cell r="AI7">
            <v>10000</v>
          </cell>
        </row>
      </sheetData>
      <sheetData sheetId="6899">
        <row r="7">
          <cell r="AI7">
            <v>10000</v>
          </cell>
        </row>
      </sheetData>
      <sheetData sheetId="6900">
        <row r="7">
          <cell r="AI7">
            <v>10000</v>
          </cell>
        </row>
      </sheetData>
      <sheetData sheetId="6901">
        <row r="7">
          <cell r="AI7">
            <v>10000</v>
          </cell>
        </row>
      </sheetData>
      <sheetData sheetId="6902">
        <row r="7">
          <cell r="AI7">
            <v>10000</v>
          </cell>
        </row>
      </sheetData>
      <sheetData sheetId="6903">
        <row r="7">
          <cell r="AI7">
            <v>10000</v>
          </cell>
        </row>
      </sheetData>
      <sheetData sheetId="6904">
        <row r="7">
          <cell r="AI7">
            <v>10000</v>
          </cell>
        </row>
      </sheetData>
      <sheetData sheetId="6905">
        <row r="7">
          <cell r="AI7">
            <v>10000</v>
          </cell>
        </row>
      </sheetData>
      <sheetData sheetId="6906">
        <row r="7">
          <cell r="AI7">
            <v>10000</v>
          </cell>
        </row>
      </sheetData>
      <sheetData sheetId="6907">
        <row r="7">
          <cell r="AI7">
            <v>10000</v>
          </cell>
        </row>
      </sheetData>
      <sheetData sheetId="6908">
        <row r="7">
          <cell r="AI7">
            <v>10000</v>
          </cell>
        </row>
      </sheetData>
      <sheetData sheetId="6909">
        <row r="7">
          <cell r="AI7">
            <v>10000</v>
          </cell>
        </row>
      </sheetData>
      <sheetData sheetId="6910">
        <row r="7">
          <cell r="AI7">
            <v>10000</v>
          </cell>
        </row>
      </sheetData>
      <sheetData sheetId="6911">
        <row r="7">
          <cell r="AI7">
            <v>10000</v>
          </cell>
        </row>
      </sheetData>
      <sheetData sheetId="6912">
        <row r="7">
          <cell r="AI7">
            <v>10000</v>
          </cell>
        </row>
      </sheetData>
      <sheetData sheetId="6913">
        <row r="7">
          <cell r="AI7">
            <v>10000</v>
          </cell>
        </row>
      </sheetData>
      <sheetData sheetId="6914">
        <row r="7">
          <cell r="AI7">
            <v>10000</v>
          </cell>
        </row>
      </sheetData>
      <sheetData sheetId="6915">
        <row r="7">
          <cell r="AI7">
            <v>10000</v>
          </cell>
        </row>
      </sheetData>
      <sheetData sheetId="6916">
        <row r="7">
          <cell r="AI7">
            <v>10000</v>
          </cell>
        </row>
      </sheetData>
      <sheetData sheetId="6917">
        <row r="7">
          <cell r="AI7">
            <v>10000</v>
          </cell>
        </row>
      </sheetData>
      <sheetData sheetId="6918">
        <row r="7">
          <cell r="AI7">
            <v>10000</v>
          </cell>
        </row>
      </sheetData>
      <sheetData sheetId="6919">
        <row r="7">
          <cell r="AI7">
            <v>10000</v>
          </cell>
        </row>
      </sheetData>
      <sheetData sheetId="6920">
        <row r="7">
          <cell r="AI7">
            <v>10000</v>
          </cell>
        </row>
      </sheetData>
      <sheetData sheetId="6921">
        <row r="7">
          <cell r="AI7">
            <v>10000</v>
          </cell>
        </row>
      </sheetData>
      <sheetData sheetId="6922">
        <row r="7">
          <cell r="AI7">
            <v>10000</v>
          </cell>
        </row>
      </sheetData>
      <sheetData sheetId="6923">
        <row r="7">
          <cell r="AI7">
            <v>10000</v>
          </cell>
        </row>
      </sheetData>
      <sheetData sheetId="6924">
        <row r="7">
          <cell r="AI7">
            <v>10000</v>
          </cell>
        </row>
      </sheetData>
      <sheetData sheetId="6925">
        <row r="7">
          <cell r="AI7">
            <v>10000</v>
          </cell>
        </row>
      </sheetData>
      <sheetData sheetId="6926">
        <row r="7">
          <cell r="AI7">
            <v>10000</v>
          </cell>
        </row>
      </sheetData>
      <sheetData sheetId="6927">
        <row r="7">
          <cell r="AI7">
            <v>10000</v>
          </cell>
        </row>
      </sheetData>
      <sheetData sheetId="6928">
        <row r="7">
          <cell r="AI7">
            <v>10000</v>
          </cell>
        </row>
      </sheetData>
      <sheetData sheetId="6929">
        <row r="7">
          <cell r="AI7">
            <v>10000</v>
          </cell>
        </row>
      </sheetData>
      <sheetData sheetId="6930">
        <row r="7">
          <cell r="AI7">
            <v>10000</v>
          </cell>
        </row>
      </sheetData>
      <sheetData sheetId="6931">
        <row r="7">
          <cell r="AI7">
            <v>10000</v>
          </cell>
        </row>
      </sheetData>
      <sheetData sheetId="6932">
        <row r="7">
          <cell r="AI7">
            <v>10000</v>
          </cell>
        </row>
      </sheetData>
      <sheetData sheetId="6933">
        <row r="7">
          <cell r="AI7">
            <v>10000</v>
          </cell>
        </row>
      </sheetData>
      <sheetData sheetId="6934">
        <row r="7">
          <cell r="AI7">
            <v>10000</v>
          </cell>
        </row>
      </sheetData>
      <sheetData sheetId="6935">
        <row r="7">
          <cell r="AI7">
            <v>10000</v>
          </cell>
        </row>
      </sheetData>
      <sheetData sheetId="6936">
        <row r="7">
          <cell r="AI7">
            <v>10000</v>
          </cell>
        </row>
      </sheetData>
      <sheetData sheetId="6937">
        <row r="7">
          <cell r="AI7">
            <v>10000</v>
          </cell>
        </row>
      </sheetData>
      <sheetData sheetId="6938">
        <row r="7">
          <cell r="AI7">
            <v>10000</v>
          </cell>
        </row>
      </sheetData>
      <sheetData sheetId="6939">
        <row r="7">
          <cell r="AI7">
            <v>10000</v>
          </cell>
        </row>
      </sheetData>
      <sheetData sheetId="6940">
        <row r="7">
          <cell r="AI7">
            <v>10000</v>
          </cell>
        </row>
      </sheetData>
      <sheetData sheetId="6941">
        <row r="7">
          <cell r="AI7">
            <v>10000</v>
          </cell>
        </row>
      </sheetData>
      <sheetData sheetId="6942">
        <row r="7">
          <cell r="AI7">
            <v>10000</v>
          </cell>
        </row>
      </sheetData>
      <sheetData sheetId="6943">
        <row r="7">
          <cell r="AI7">
            <v>10000</v>
          </cell>
        </row>
      </sheetData>
      <sheetData sheetId="6944">
        <row r="7">
          <cell r="AI7">
            <v>10000</v>
          </cell>
        </row>
      </sheetData>
      <sheetData sheetId="6945">
        <row r="7">
          <cell r="AI7">
            <v>10000</v>
          </cell>
        </row>
      </sheetData>
      <sheetData sheetId="6946">
        <row r="7">
          <cell r="AI7">
            <v>10000</v>
          </cell>
        </row>
      </sheetData>
      <sheetData sheetId="6947">
        <row r="7">
          <cell r="AI7">
            <v>10000</v>
          </cell>
        </row>
      </sheetData>
      <sheetData sheetId="6948">
        <row r="7">
          <cell r="AI7">
            <v>10000</v>
          </cell>
        </row>
      </sheetData>
      <sheetData sheetId="6949">
        <row r="7">
          <cell r="AI7">
            <v>10000</v>
          </cell>
        </row>
      </sheetData>
      <sheetData sheetId="6950">
        <row r="7">
          <cell r="AI7">
            <v>10000</v>
          </cell>
        </row>
      </sheetData>
      <sheetData sheetId="6951">
        <row r="7">
          <cell r="AI7">
            <v>10000</v>
          </cell>
        </row>
      </sheetData>
      <sheetData sheetId="6952">
        <row r="7">
          <cell r="AI7">
            <v>10000</v>
          </cell>
        </row>
      </sheetData>
      <sheetData sheetId="6953">
        <row r="7">
          <cell r="AI7">
            <v>10000</v>
          </cell>
        </row>
      </sheetData>
      <sheetData sheetId="6954">
        <row r="7">
          <cell r="AI7">
            <v>10000</v>
          </cell>
        </row>
      </sheetData>
      <sheetData sheetId="6955">
        <row r="7">
          <cell r="AI7">
            <v>10000</v>
          </cell>
        </row>
      </sheetData>
      <sheetData sheetId="6956">
        <row r="7">
          <cell r="AI7">
            <v>10000</v>
          </cell>
        </row>
      </sheetData>
      <sheetData sheetId="6957">
        <row r="7">
          <cell r="AI7">
            <v>10000</v>
          </cell>
        </row>
      </sheetData>
      <sheetData sheetId="6958">
        <row r="7">
          <cell r="AI7">
            <v>10000</v>
          </cell>
        </row>
      </sheetData>
      <sheetData sheetId="6959">
        <row r="7">
          <cell r="AI7">
            <v>10000</v>
          </cell>
        </row>
      </sheetData>
      <sheetData sheetId="6960">
        <row r="7">
          <cell r="AI7">
            <v>10000</v>
          </cell>
        </row>
      </sheetData>
      <sheetData sheetId="6961">
        <row r="7">
          <cell r="AI7">
            <v>10000</v>
          </cell>
        </row>
      </sheetData>
      <sheetData sheetId="6962">
        <row r="7">
          <cell r="AI7">
            <v>10000</v>
          </cell>
        </row>
      </sheetData>
      <sheetData sheetId="6963">
        <row r="7">
          <cell r="AI7">
            <v>10000</v>
          </cell>
        </row>
      </sheetData>
      <sheetData sheetId="6964">
        <row r="7">
          <cell r="AI7">
            <v>10000</v>
          </cell>
        </row>
      </sheetData>
      <sheetData sheetId="6965">
        <row r="7">
          <cell r="AI7">
            <v>10000</v>
          </cell>
        </row>
      </sheetData>
      <sheetData sheetId="6966">
        <row r="7">
          <cell r="AI7">
            <v>10000</v>
          </cell>
        </row>
      </sheetData>
      <sheetData sheetId="6967">
        <row r="7">
          <cell r="AI7">
            <v>10000</v>
          </cell>
        </row>
      </sheetData>
      <sheetData sheetId="6968">
        <row r="7">
          <cell r="AI7">
            <v>10000</v>
          </cell>
        </row>
      </sheetData>
      <sheetData sheetId="6969">
        <row r="7">
          <cell r="AI7">
            <v>10000</v>
          </cell>
        </row>
      </sheetData>
      <sheetData sheetId="6970">
        <row r="7">
          <cell r="AI7">
            <v>10000</v>
          </cell>
        </row>
      </sheetData>
      <sheetData sheetId="6971">
        <row r="7">
          <cell r="AI7">
            <v>10000</v>
          </cell>
        </row>
      </sheetData>
      <sheetData sheetId="6972">
        <row r="7">
          <cell r="AI7">
            <v>10000</v>
          </cell>
        </row>
      </sheetData>
      <sheetData sheetId="6973">
        <row r="7">
          <cell r="AI7">
            <v>10000</v>
          </cell>
        </row>
      </sheetData>
      <sheetData sheetId="6974">
        <row r="7">
          <cell r="AI7">
            <v>10000</v>
          </cell>
        </row>
      </sheetData>
      <sheetData sheetId="6975">
        <row r="7">
          <cell r="AI7">
            <v>10000</v>
          </cell>
        </row>
      </sheetData>
      <sheetData sheetId="6976">
        <row r="7">
          <cell r="AI7">
            <v>10000</v>
          </cell>
        </row>
      </sheetData>
      <sheetData sheetId="6977">
        <row r="7">
          <cell r="AI7">
            <v>10000</v>
          </cell>
        </row>
      </sheetData>
      <sheetData sheetId="6978">
        <row r="7">
          <cell r="AI7">
            <v>10000</v>
          </cell>
        </row>
      </sheetData>
      <sheetData sheetId="6979">
        <row r="7">
          <cell r="AI7">
            <v>10000</v>
          </cell>
        </row>
      </sheetData>
      <sheetData sheetId="6980">
        <row r="7">
          <cell r="AI7">
            <v>10000</v>
          </cell>
        </row>
      </sheetData>
      <sheetData sheetId="6981">
        <row r="7">
          <cell r="AI7">
            <v>10000</v>
          </cell>
        </row>
      </sheetData>
      <sheetData sheetId="6982">
        <row r="7">
          <cell r="AI7">
            <v>10000</v>
          </cell>
        </row>
      </sheetData>
      <sheetData sheetId="6983">
        <row r="7">
          <cell r="AI7">
            <v>10000</v>
          </cell>
        </row>
      </sheetData>
      <sheetData sheetId="6984">
        <row r="7">
          <cell r="AI7">
            <v>10000</v>
          </cell>
        </row>
      </sheetData>
      <sheetData sheetId="6985">
        <row r="7">
          <cell r="AI7">
            <v>10000</v>
          </cell>
        </row>
      </sheetData>
      <sheetData sheetId="6986">
        <row r="7">
          <cell r="AI7">
            <v>10000</v>
          </cell>
        </row>
      </sheetData>
      <sheetData sheetId="6987">
        <row r="7">
          <cell r="AI7">
            <v>10000</v>
          </cell>
        </row>
      </sheetData>
      <sheetData sheetId="6988">
        <row r="7">
          <cell r="AI7">
            <v>10000</v>
          </cell>
        </row>
      </sheetData>
      <sheetData sheetId="6989">
        <row r="7">
          <cell r="AI7">
            <v>10000</v>
          </cell>
        </row>
      </sheetData>
      <sheetData sheetId="6990">
        <row r="7">
          <cell r="AI7">
            <v>10000</v>
          </cell>
        </row>
      </sheetData>
      <sheetData sheetId="6991">
        <row r="7">
          <cell r="AI7">
            <v>10000</v>
          </cell>
        </row>
      </sheetData>
      <sheetData sheetId="6992">
        <row r="7">
          <cell r="AI7">
            <v>10000</v>
          </cell>
        </row>
      </sheetData>
      <sheetData sheetId="6993">
        <row r="7">
          <cell r="AI7">
            <v>10000</v>
          </cell>
        </row>
      </sheetData>
      <sheetData sheetId="6994">
        <row r="7">
          <cell r="AI7">
            <v>10000</v>
          </cell>
        </row>
      </sheetData>
      <sheetData sheetId="6995">
        <row r="7">
          <cell r="AI7">
            <v>10000</v>
          </cell>
        </row>
      </sheetData>
      <sheetData sheetId="6996">
        <row r="7">
          <cell r="AI7">
            <v>10000</v>
          </cell>
        </row>
      </sheetData>
      <sheetData sheetId="6997">
        <row r="7">
          <cell r="AI7">
            <v>10000</v>
          </cell>
        </row>
      </sheetData>
      <sheetData sheetId="6998">
        <row r="7">
          <cell r="AI7">
            <v>10000</v>
          </cell>
        </row>
      </sheetData>
      <sheetData sheetId="6999">
        <row r="7">
          <cell r="AI7">
            <v>10000</v>
          </cell>
        </row>
      </sheetData>
      <sheetData sheetId="7000">
        <row r="7">
          <cell r="AI7">
            <v>10000</v>
          </cell>
        </row>
      </sheetData>
      <sheetData sheetId="7001">
        <row r="7">
          <cell r="AI7">
            <v>10000</v>
          </cell>
        </row>
      </sheetData>
      <sheetData sheetId="7002">
        <row r="7">
          <cell r="AI7">
            <v>10000</v>
          </cell>
        </row>
      </sheetData>
      <sheetData sheetId="7003">
        <row r="7">
          <cell r="AI7">
            <v>10000</v>
          </cell>
        </row>
      </sheetData>
      <sheetData sheetId="7004">
        <row r="7">
          <cell r="AI7">
            <v>10000</v>
          </cell>
        </row>
      </sheetData>
      <sheetData sheetId="7005">
        <row r="7">
          <cell r="AI7">
            <v>10000</v>
          </cell>
        </row>
      </sheetData>
      <sheetData sheetId="7006">
        <row r="7">
          <cell r="AI7">
            <v>10000</v>
          </cell>
        </row>
      </sheetData>
      <sheetData sheetId="7007">
        <row r="7">
          <cell r="AI7">
            <v>10000</v>
          </cell>
        </row>
      </sheetData>
      <sheetData sheetId="7008">
        <row r="7">
          <cell r="AI7">
            <v>10000</v>
          </cell>
        </row>
      </sheetData>
      <sheetData sheetId="7009">
        <row r="7">
          <cell r="AI7">
            <v>10000</v>
          </cell>
        </row>
      </sheetData>
      <sheetData sheetId="7010">
        <row r="7">
          <cell r="AI7">
            <v>10000</v>
          </cell>
        </row>
      </sheetData>
      <sheetData sheetId="7011">
        <row r="7">
          <cell r="AI7">
            <v>10000</v>
          </cell>
        </row>
      </sheetData>
      <sheetData sheetId="7012">
        <row r="7">
          <cell r="AI7">
            <v>10000</v>
          </cell>
        </row>
      </sheetData>
      <sheetData sheetId="7013">
        <row r="7">
          <cell r="AI7">
            <v>10000</v>
          </cell>
        </row>
      </sheetData>
      <sheetData sheetId="7014">
        <row r="7">
          <cell r="AI7">
            <v>10000</v>
          </cell>
        </row>
      </sheetData>
      <sheetData sheetId="7015">
        <row r="7">
          <cell r="AI7">
            <v>10000</v>
          </cell>
        </row>
      </sheetData>
      <sheetData sheetId="7016">
        <row r="7">
          <cell r="AI7">
            <v>10000</v>
          </cell>
        </row>
      </sheetData>
      <sheetData sheetId="7017">
        <row r="7">
          <cell r="AI7">
            <v>10000</v>
          </cell>
        </row>
      </sheetData>
      <sheetData sheetId="7018">
        <row r="7">
          <cell r="AI7">
            <v>10000</v>
          </cell>
        </row>
      </sheetData>
      <sheetData sheetId="7019">
        <row r="7">
          <cell r="AI7">
            <v>10000</v>
          </cell>
        </row>
      </sheetData>
      <sheetData sheetId="7020">
        <row r="7">
          <cell r="AI7">
            <v>10000</v>
          </cell>
        </row>
      </sheetData>
      <sheetData sheetId="7021">
        <row r="7">
          <cell r="AI7">
            <v>10000</v>
          </cell>
        </row>
      </sheetData>
      <sheetData sheetId="7022">
        <row r="7">
          <cell r="AI7">
            <v>10000</v>
          </cell>
        </row>
      </sheetData>
      <sheetData sheetId="7023">
        <row r="7">
          <cell r="AI7">
            <v>10000</v>
          </cell>
        </row>
      </sheetData>
      <sheetData sheetId="7024">
        <row r="7">
          <cell r="AI7">
            <v>10000</v>
          </cell>
        </row>
      </sheetData>
      <sheetData sheetId="7025">
        <row r="7">
          <cell r="AI7">
            <v>10000</v>
          </cell>
        </row>
      </sheetData>
      <sheetData sheetId="7026">
        <row r="7">
          <cell r="AI7">
            <v>10000</v>
          </cell>
        </row>
      </sheetData>
      <sheetData sheetId="7027">
        <row r="7">
          <cell r="AI7">
            <v>10000</v>
          </cell>
        </row>
      </sheetData>
      <sheetData sheetId="7028">
        <row r="7">
          <cell r="AI7">
            <v>10000</v>
          </cell>
        </row>
      </sheetData>
      <sheetData sheetId="7029">
        <row r="7">
          <cell r="AI7">
            <v>10000</v>
          </cell>
        </row>
      </sheetData>
      <sheetData sheetId="7030">
        <row r="7">
          <cell r="AI7">
            <v>10000</v>
          </cell>
        </row>
      </sheetData>
      <sheetData sheetId="7031">
        <row r="7">
          <cell r="AI7">
            <v>10000</v>
          </cell>
        </row>
      </sheetData>
      <sheetData sheetId="7032">
        <row r="7">
          <cell r="AI7">
            <v>10000</v>
          </cell>
        </row>
      </sheetData>
      <sheetData sheetId="7033">
        <row r="7">
          <cell r="AI7">
            <v>10000</v>
          </cell>
        </row>
      </sheetData>
      <sheetData sheetId="7034">
        <row r="7">
          <cell r="AI7">
            <v>10000</v>
          </cell>
        </row>
      </sheetData>
      <sheetData sheetId="7035">
        <row r="7">
          <cell r="AI7">
            <v>10000</v>
          </cell>
        </row>
      </sheetData>
      <sheetData sheetId="7036">
        <row r="7">
          <cell r="AI7">
            <v>10000</v>
          </cell>
        </row>
      </sheetData>
      <sheetData sheetId="7037">
        <row r="7">
          <cell r="AI7">
            <v>10000</v>
          </cell>
        </row>
      </sheetData>
      <sheetData sheetId="7038">
        <row r="7">
          <cell r="AI7">
            <v>10000</v>
          </cell>
        </row>
      </sheetData>
      <sheetData sheetId="7039">
        <row r="7">
          <cell r="AI7">
            <v>10000</v>
          </cell>
        </row>
      </sheetData>
      <sheetData sheetId="7040">
        <row r="7">
          <cell r="AI7">
            <v>10000</v>
          </cell>
        </row>
      </sheetData>
      <sheetData sheetId="7041">
        <row r="7">
          <cell r="AI7">
            <v>10000</v>
          </cell>
        </row>
      </sheetData>
      <sheetData sheetId="7042">
        <row r="7">
          <cell r="AI7">
            <v>10000</v>
          </cell>
        </row>
      </sheetData>
      <sheetData sheetId="7043">
        <row r="7">
          <cell r="AI7">
            <v>10000</v>
          </cell>
        </row>
      </sheetData>
      <sheetData sheetId="7044">
        <row r="7">
          <cell r="AI7">
            <v>10000</v>
          </cell>
        </row>
      </sheetData>
      <sheetData sheetId="7045">
        <row r="7">
          <cell r="AI7">
            <v>10000</v>
          </cell>
        </row>
      </sheetData>
      <sheetData sheetId="7046">
        <row r="7">
          <cell r="AI7">
            <v>10000</v>
          </cell>
        </row>
      </sheetData>
      <sheetData sheetId="7047">
        <row r="7">
          <cell r="AI7">
            <v>10000</v>
          </cell>
        </row>
      </sheetData>
      <sheetData sheetId="7048">
        <row r="7">
          <cell r="AI7">
            <v>10000</v>
          </cell>
        </row>
      </sheetData>
      <sheetData sheetId="7049">
        <row r="7">
          <cell r="AI7">
            <v>10000</v>
          </cell>
        </row>
      </sheetData>
      <sheetData sheetId="7050">
        <row r="7">
          <cell r="AI7">
            <v>10000</v>
          </cell>
        </row>
      </sheetData>
      <sheetData sheetId="7051">
        <row r="7">
          <cell r="AI7">
            <v>10000</v>
          </cell>
        </row>
      </sheetData>
      <sheetData sheetId="7052">
        <row r="7">
          <cell r="AI7">
            <v>10000</v>
          </cell>
        </row>
      </sheetData>
      <sheetData sheetId="7053">
        <row r="7">
          <cell r="AI7">
            <v>10000</v>
          </cell>
        </row>
      </sheetData>
      <sheetData sheetId="7054">
        <row r="7">
          <cell r="AI7">
            <v>10000</v>
          </cell>
        </row>
      </sheetData>
      <sheetData sheetId="7055">
        <row r="7">
          <cell r="AI7">
            <v>10000</v>
          </cell>
        </row>
      </sheetData>
      <sheetData sheetId="7056">
        <row r="7">
          <cell r="AI7">
            <v>10000</v>
          </cell>
        </row>
      </sheetData>
      <sheetData sheetId="7057">
        <row r="7">
          <cell r="AI7">
            <v>10000</v>
          </cell>
        </row>
      </sheetData>
      <sheetData sheetId="7058">
        <row r="7">
          <cell r="AI7">
            <v>10000</v>
          </cell>
        </row>
      </sheetData>
      <sheetData sheetId="7059">
        <row r="7">
          <cell r="AI7">
            <v>10000</v>
          </cell>
        </row>
      </sheetData>
      <sheetData sheetId="7060">
        <row r="7">
          <cell r="AI7">
            <v>10000</v>
          </cell>
        </row>
      </sheetData>
      <sheetData sheetId="7061">
        <row r="7">
          <cell r="AI7">
            <v>10000</v>
          </cell>
        </row>
      </sheetData>
      <sheetData sheetId="7062">
        <row r="7">
          <cell r="AI7">
            <v>10000</v>
          </cell>
        </row>
      </sheetData>
      <sheetData sheetId="7063">
        <row r="7">
          <cell r="AI7">
            <v>10000</v>
          </cell>
        </row>
      </sheetData>
      <sheetData sheetId="7064">
        <row r="7">
          <cell r="AI7">
            <v>10000</v>
          </cell>
        </row>
      </sheetData>
      <sheetData sheetId="7065">
        <row r="7">
          <cell r="AI7">
            <v>10000</v>
          </cell>
        </row>
      </sheetData>
      <sheetData sheetId="7066">
        <row r="7">
          <cell r="AI7">
            <v>10000</v>
          </cell>
        </row>
      </sheetData>
      <sheetData sheetId="7067">
        <row r="7">
          <cell r="AI7">
            <v>10000</v>
          </cell>
        </row>
      </sheetData>
      <sheetData sheetId="7068">
        <row r="7">
          <cell r="AI7">
            <v>10000</v>
          </cell>
        </row>
      </sheetData>
      <sheetData sheetId="7069">
        <row r="7">
          <cell r="AI7">
            <v>10000</v>
          </cell>
        </row>
      </sheetData>
      <sheetData sheetId="7070">
        <row r="7">
          <cell r="AI7">
            <v>10000</v>
          </cell>
        </row>
      </sheetData>
      <sheetData sheetId="7071">
        <row r="7">
          <cell r="AI7">
            <v>10000</v>
          </cell>
        </row>
      </sheetData>
      <sheetData sheetId="7072">
        <row r="7">
          <cell r="AI7">
            <v>10000</v>
          </cell>
        </row>
      </sheetData>
      <sheetData sheetId="7073">
        <row r="7">
          <cell r="AI7">
            <v>10000</v>
          </cell>
        </row>
      </sheetData>
      <sheetData sheetId="7074">
        <row r="7">
          <cell r="AI7">
            <v>10000</v>
          </cell>
        </row>
      </sheetData>
      <sheetData sheetId="7075">
        <row r="7">
          <cell r="AI7">
            <v>10000</v>
          </cell>
        </row>
      </sheetData>
      <sheetData sheetId="7076">
        <row r="7">
          <cell r="AI7">
            <v>10000</v>
          </cell>
        </row>
      </sheetData>
      <sheetData sheetId="7077">
        <row r="7">
          <cell r="AI7">
            <v>10000</v>
          </cell>
        </row>
      </sheetData>
      <sheetData sheetId="7078">
        <row r="7">
          <cell r="AI7">
            <v>10000</v>
          </cell>
        </row>
      </sheetData>
      <sheetData sheetId="7079">
        <row r="7">
          <cell r="AI7">
            <v>10000</v>
          </cell>
        </row>
      </sheetData>
      <sheetData sheetId="7080">
        <row r="7">
          <cell r="AI7">
            <v>10000</v>
          </cell>
        </row>
      </sheetData>
      <sheetData sheetId="7081">
        <row r="7">
          <cell r="AI7">
            <v>10000</v>
          </cell>
        </row>
      </sheetData>
      <sheetData sheetId="7082">
        <row r="7">
          <cell r="AI7">
            <v>10000</v>
          </cell>
        </row>
      </sheetData>
      <sheetData sheetId="7083">
        <row r="7">
          <cell r="AI7">
            <v>10000</v>
          </cell>
        </row>
      </sheetData>
      <sheetData sheetId="7084">
        <row r="7">
          <cell r="AI7">
            <v>10000</v>
          </cell>
        </row>
      </sheetData>
      <sheetData sheetId="7085">
        <row r="7">
          <cell r="AI7">
            <v>10000</v>
          </cell>
        </row>
      </sheetData>
      <sheetData sheetId="7086">
        <row r="7">
          <cell r="AI7">
            <v>10000</v>
          </cell>
        </row>
      </sheetData>
      <sheetData sheetId="7087">
        <row r="7">
          <cell r="AI7">
            <v>10000</v>
          </cell>
        </row>
      </sheetData>
      <sheetData sheetId="7088">
        <row r="7">
          <cell r="AI7">
            <v>10000</v>
          </cell>
        </row>
      </sheetData>
      <sheetData sheetId="7089">
        <row r="7">
          <cell r="AI7">
            <v>10000</v>
          </cell>
        </row>
      </sheetData>
      <sheetData sheetId="7090">
        <row r="7">
          <cell r="AI7">
            <v>10000</v>
          </cell>
        </row>
      </sheetData>
      <sheetData sheetId="7091">
        <row r="7">
          <cell r="AI7">
            <v>10000</v>
          </cell>
        </row>
      </sheetData>
      <sheetData sheetId="7092">
        <row r="7">
          <cell r="AI7">
            <v>10000</v>
          </cell>
        </row>
      </sheetData>
      <sheetData sheetId="7093">
        <row r="7">
          <cell r="AI7">
            <v>10000</v>
          </cell>
        </row>
      </sheetData>
      <sheetData sheetId="7094">
        <row r="7">
          <cell r="AI7">
            <v>10000</v>
          </cell>
        </row>
      </sheetData>
      <sheetData sheetId="7095">
        <row r="7">
          <cell r="AI7">
            <v>10000</v>
          </cell>
        </row>
      </sheetData>
      <sheetData sheetId="7096">
        <row r="7">
          <cell r="AI7">
            <v>10000</v>
          </cell>
        </row>
      </sheetData>
      <sheetData sheetId="7097">
        <row r="7">
          <cell r="AI7">
            <v>10000</v>
          </cell>
        </row>
      </sheetData>
      <sheetData sheetId="7098">
        <row r="7">
          <cell r="AI7">
            <v>10000</v>
          </cell>
        </row>
      </sheetData>
      <sheetData sheetId="7099">
        <row r="7">
          <cell r="AI7">
            <v>10000</v>
          </cell>
        </row>
      </sheetData>
      <sheetData sheetId="7100">
        <row r="7">
          <cell r="AI7">
            <v>10000</v>
          </cell>
        </row>
      </sheetData>
      <sheetData sheetId="7101">
        <row r="7">
          <cell r="AI7">
            <v>10000</v>
          </cell>
        </row>
      </sheetData>
      <sheetData sheetId="7102">
        <row r="7">
          <cell r="AI7">
            <v>10000</v>
          </cell>
        </row>
      </sheetData>
      <sheetData sheetId="7103">
        <row r="7">
          <cell r="AI7">
            <v>10000</v>
          </cell>
        </row>
      </sheetData>
      <sheetData sheetId="7104">
        <row r="7">
          <cell r="AI7">
            <v>10000</v>
          </cell>
        </row>
      </sheetData>
      <sheetData sheetId="7105">
        <row r="7">
          <cell r="AI7">
            <v>10000</v>
          </cell>
        </row>
      </sheetData>
      <sheetData sheetId="7106">
        <row r="7">
          <cell r="AI7">
            <v>10000</v>
          </cell>
        </row>
      </sheetData>
      <sheetData sheetId="7107">
        <row r="7">
          <cell r="AI7">
            <v>10000</v>
          </cell>
        </row>
      </sheetData>
      <sheetData sheetId="7108">
        <row r="7">
          <cell r="AI7">
            <v>10000</v>
          </cell>
        </row>
      </sheetData>
      <sheetData sheetId="7109">
        <row r="7">
          <cell r="AI7">
            <v>10000</v>
          </cell>
        </row>
      </sheetData>
      <sheetData sheetId="7110">
        <row r="7">
          <cell r="AI7">
            <v>10000</v>
          </cell>
        </row>
      </sheetData>
      <sheetData sheetId="7111">
        <row r="7">
          <cell r="AI7">
            <v>10000</v>
          </cell>
        </row>
      </sheetData>
      <sheetData sheetId="7112">
        <row r="7">
          <cell r="AI7">
            <v>10000</v>
          </cell>
        </row>
      </sheetData>
      <sheetData sheetId="7113">
        <row r="7">
          <cell r="AI7">
            <v>10000</v>
          </cell>
        </row>
      </sheetData>
      <sheetData sheetId="7114">
        <row r="7">
          <cell r="AI7">
            <v>10000</v>
          </cell>
        </row>
      </sheetData>
      <sheetData sheetId="7115">
        <row r="7">
          <cell r="AI7">
            <v>10000</v>
          </cell>
        </row>
      </sheetData>
      <sheetData sheetId="7116">
        <row r="7">
          <cell r="AI7">
            <v>10000</v>
          </cell>
        </row>
      </sheetData>
      <sheetData sheetId="7117">
        <row r="7">
          <cell r="AI7">
            <v>10000</v>
          </cell>
        </row>
      </sheetData>
      <sheetData sheetId="7118">
        <row r="7">
          <cell r="AI7">
            <v>10000</v>
          </cell>
        </row>
      </sheetData>
      <sheetData sheetId="7119">
        <row r="7">
          <cell r="AI7">
            <v>10000</v>
          </cell>
        </row>
      </sheetData>
      <sheetData sheetId="7120">
        <row r="7">
          <cell r="AI7">
            <v>10000</v>
          </cell>
        </row>
      </sheetData>
      <sheetData sheetId="7121">
        <row r="7">
          <cell r="AI7">
            <v>10000</v>
          </cell>
        </row>
      </sheetData>
      <sheetData sheetId="7122">
        <row r="7">
          <cell r="AI7">
            <v>10000</v>
          </cell>
        </row>
      </sheetData>
      <sheetData sheetId="7123">
        <row r="7">
          <cell r="AI7">
            <v>10000</v>
          </cell>
        </row>
      </sheetData>
      <sheetData sheetId="7124">
        <row r="7">
          <cell r="AI7">
            <v>10000</v>
          </cell>
        </row>
      </sheetData>
      <sheetData sheetId="7125">
        <row r="7">
          <cell r="AI7">
            <v>10000</v>
          </cell>
        </row>
      </sheetData>
      <sheetData sheetId="7126">
        <row r="7">
          <cell r="AI7">
            <v>10000</v>
          </cell>
        </row>
      </sheetData>
      <sheetData sheetId="7127">
        <row r="7">
          <cell r="AI7">
            <v>10000</v>
          </cell>
        </row>
      </sheetData>
      <sheetData sheetId="7128">
        <row r="7">
          <cell r="AI7">
            <v>10000</v>
          </cell>
        </row>
      </sheetData>
      <sheetData sheetId="7129">
        <row r="7">
          <cell r="AI7">
            <v>10000</v>
          </cell>
        </row>
      </sheetData>
      <sheetData sheetId="7130">
        <row r="7">
          <cell r="AI7">
            <v>10000</v>
          </cell>
        </row>
      </sheetData>
      <sheetData sheetId="7131">
        <row r="7">
          <cell r="AI7">
            <v>10000</v>
          </cell>
        </row>
      </sheetData>
      <sheetData sheetId="7132">
        <row r="7">
          <cell r="AI7">
            <v>10000</v>
          </cell>
        </row>
      </sheetData>
      <sheetData sheetId="7133">
        <row r="7">
          <cell r="AI7">
            <v>10000</v>
          </cell>
        </row>
      </sheetData>
      <sheetData sheetId="7134">
        <row r="7">
          <cell r="AI7">
            <v>10000</v>
          </cell>
        </row>
      </sheetData>
      <sheetData sheetId="7135">
        <row r="7">
          <cell r="AI7">
            <v>10000</v>
          </cell>
        </row>
      </sheetData>
      <sheetData sheetId="7136">
        <row r="7">
          <cell r="AI7">
            <v>10000</v>
          </cell>
        </row>
      </sheetData>
      <sheetData sheetId="7137">
        <row r="7">
          <cell r="AI7">
            <v>10000</v>
          </cell>
        </row>
      </sheetData>
      <sheetData sheetId="7138">
        <row r="7">
          <cell r="AI7">
            <v>10000</v>
          </cell>
        </row>
      </sheetData>
      <sheetData sheetId="7139">
        <row r="7">
          <cell r="AI7">
            <v>10000</v>
          </cell>
        </row>
      </sheetData>
      <sheetData sheetId="7140">
        <row r="7">
          <cell r="AI7">
            <v>10000</v>
          </cell>
        </row>
      </sheetData>
      <sheetData sheetId="7141">
        <row r="7">
          <cell r="AI7">
            <v>10000</v>
          </cell>
        </row>
      </sheetData>
      <sheetData sheetId="7142">
        <row r="7">
          <cell r="AI7">
            <v>10000</v>
          </cell>
        </row>
      </sheetData>
      <sheetData sheetId="7143">
        <row r="7">
          <cell r="AI7">
            <v>10000</v>
          </cell>
        </row>
      </sheetData>
      <sheetData sheetId="7144">
        <row r="7">
          <cell r="AI7">
            <v>10000</v>
          </cell>
        </row>
      </sheetData>
      <sheetData sheetId="7145">
        <row r="7">
          <cell r="AI7">
            <v>10000</v>
          </cell>
        </row>
      </sheetData>
      <sheetData sheetId="7146">
        <row r="7">
          <cell r="AI7">
            <v>10000</v>
          </cell>
        </row>
      </sheetData>
      <sheetData sheetId="7147">
        <row r="7">
          <cell r="AI7">
            <v>10000</v>
          </cell>
        </row>
      </sheetData>
      <sheetData sheetId="7148">
        <row r="7">
          <cell r="AI7">
            <v>10000</v>
          </cell>
        </row>
      </sheetData>
      <sheetData sheetId="7149">
        <row r="7">
          <cell r="AI7">
            <v>10000</v>
          </cell>
        </row>
      </sheetData>
      <sheetData sheetId="7150">
        <row r="7">
          <cell r="AI7">
            <v>10000</v>
          </cell>
        </row>
      </sheetData>
      <sheetData sheetId="7151">
        <row r="7">
          <cell r="AI7">
            <v>10000</v>
          </cell>
        </row>
      </sheetData>
      <sheetData sheetId="7152">
        <row r="7">
          <cell r="AI7">
            <v>10000</v>
          </cell>
        </row>
      </sheetData>
      <sheetData sheetId="7153">
        <row r="7">
          <cell r="AI7">
            <v>10000</v>
          </cell>
        </row>
      </sheetData>
      <sheetData sheetId="7154">
        <row r="7">
          <cell r="AI7">
            <v>10000</v>
          </cell>
        </row>
      </sheetData>
      <sheetData sheetId="7155">
        <row r="7">
          <cell r="AI7">
            <v>10000</v>
          </cell>
        </row>
      </sheetData>
      <sheetData sheetId="7156">
        <row r="7">
          <cell r="AI7">
            <v>10000</v>
          </cell>
        </row>
      </sheetData>
      <sheetData sheetId="7157">
        <row r="7">
          <cell r="AI7">
            <v>10000</v>
          </cell>
        </row>
      </sheetData>
      <sheetData sheetId="7158">
        <row r="7">
          <cell r="AI7">
            <v>10000</v>
          </cell>
        </row>
      </sheetData>
      <sheetData sheetId="7159">
        <row r="7">
          <cell r="AI7">
            <v>10000</v>
          </cell>
        </row>
      </sheetData>
      <sheetData sheetId="7160">
        <row r="7">
          <cell r="AI7">
            <v>10000</v>
          </cell>
        </row>
      </sheetData>
      <sheetData sheetId="7161">
        <row r="7">
          <cell r="AI7">
            <v>10000</v>
          </cell>
        </row>
      </sheetData>
      <sheetData sheetId="7162">
        <row r="7">
          <cell r="AI7">
            <v>10000</v>
          </cell>
        </row>
      </sheetData>
      <sheetData sheetId="7163">
        <row r="7">
          <cell r="AI7">
            <v>10000</v>
          </cell>
        </row>
      </sheetData>
      <sheetData sheetId="7164">
        <row r="7">
          <cell r="AI7">
            <v>10000</v>
          </cell>
        </row>
      </sheetData>
      <sheetData sheetId="7165">
        <row r="7">
          <cell r="AI7">
            <v>10000</v>
          </cell>
        </row>
      </sheetData>
      <sheetData sheetId="7166">
        <row r="7">
          <cell r="AI7">
            <v>10000</v>
          </cell>
        </row>
      </sheetData>
      <sheetData sheetId="7167">
        <row r="7">
          <cell r="AI7">
            <v>10000</v>
          </cell>
        </row>
      </sheetData>
      <sheetData sheetId="7168">
        <row r="7">
          <cell r="AI7">
            <v>10000</v>
          </cell>
        </row>
      </sheetData>
      <sheetData sheetId="7169">
        <row r="7">
          <cell r="AI7">
            <v>10000</v>
          </cell>
        </row>
      </sheetData>
      <sheetData sheetId="7170">
        <row r="7">
          <cell r="AI7">
            <v>10000</v>
          </cell>
        </row>
      </sheetData>
      <sheetData sheetId="7171">
        <row r="7">
          <cell r="AI7">
            <v>10000</v>
          </cell>
        </row>
      </sheetData>
      <sheetData sheetId="7172">
        <row r="7">
          <cell r="AI7">
            <v>10000</v>
          </cell>
        </row>
      </sheetData>
      <sheetData sheetId="7173">
        <row r="7">
          <cell r="AI7">
            <v>10000</v>
          </cell>
        </row>
      </sheetData>
      <sheetData sheetId="7174">
        <row r="7">
          <cell r="AI7">
            <v>10000</v>
          </cell>
        </row>
      </sheetData>
      <sheetData sheetId="7175">
        <row r="7">
          <cell r="AI7">
            <v>10000</v>
          </cell>
        </row>
      </sheetData>
      <sheetData sheetId="7176">
        <row r="7">
          <cell r="AI7">
            <v>10000</v>
          </cell>
        </row>
      </sheetData>
      <sheetData sheetId="7177">
        <row r="7">
          <cell r="AI7">
            <v>10000</v>
          </cell>
        </row>
      </sheetData>
      <sheetData sheetId="7178">
        <row r="7">
          <cell r="AI7">
            <v>10000</v>
          </cell>
        </row>
      </sheetData>
      <sheetData sheetId="7179">
        <row r="7">
          <cell r="AI7">
            <v>10000</v>
          </cell>
        </row>
      </sheetData>
      <sheetData sheetId="7180">
        <row r="7">
          <cell r="AI7">
            <v>10000</v>
          </cell>
        </row>
      </sheetData>
      <sheetData sheetId="7181">
        <row r="7">
          <cell r="AI7">
            <v>10000</v>
          </cell>
        </row>
      </sheetData>
      <sheetData sheetId="7182">
        <row r="7">
          <cell r="AI7">
            <v>10000</v>
          </cell>
        </row>
      </sheetData>
      <sheetData sheetId="7183">
        <row r="7">
          <cell r="AI7">
            <v>10000</v>
          </cell>
        </row>
      </sheetData>
      <sheetData sheetId="7184">
        <row r="7">
          <cell r="AI7">
            <v>10000</v>
          </cell>
        </row>
      </sheetData>
      <sheetData sheetId="7185">
        <row r="7">
          <cell r="AI7">
            <v>10000</v>
          </cell>
        </row>
      </sheetData>
      <sheetData sheetId="7186">
        <row r="7">
          <cell r="AI7">
            <v>10000</v>
          </cell>
        </row>
      </sheetData>
      <sheetData sheetId="7187">
        <row r="7">
          <cell r="AI7">
            <v>10000</v>
          </cell>
        </row>
      </sheetData>
      <sheetData sheetId="7188">
        <row r="7">
          <cell r="AI7">
            <v>10000</v>
          </cell>
        </row>
      </sheetData>
      <sheetData sheetId="7189">
        <row r="7">
          <cell r="AI7">
            <v>10000</v>
          </cell>
        </row>
      </sheetData>
      <sheetData sheetId="7190">
        <row r="7">
          <cell r="AI7">
            <v>10000</v>
          </cell>
        </row>
      </sheetData>
      <sheetData sheetId="7191">
        <row r="7">
          <cell r="AI7">
            <v>10000</v>
          </cell>
        </row>
      </sheetData>
      <sheetData sheetId="7192">
        <row r="7">
          <cell r="AI7">
            <v>10000</v>
          </cell>
        </row>
      </sheetData>
      <sheetData sheetId="7193">
        <row r="7">
          <cell r="AI7">
            <v>10000</v>
          </cell>
        </row>
      </sheetData>
      <sheetData sheetId="7194">
        <row r="7">
          <cell r="AI7">
            <v>10000</v>
          </cell>
        </row>
      </sheetData>
      <sheetData sheetId="7195">
        <row r="7">
          <cell r="AI7">
            <v>10000</v>
          </cell>
        </row>
      </sheetData>
      <sheetData sheetId="7196">
        <row r="7">
          <cell r="AI7">
            <v>10000</v>
          </cell>
        </row>
      </sheetData>
      <sheetData sheetId="7197">
        <row r="7">
          <cell r="AI7">
            <v>10000</v>
          </cell>
        </row>
      </sheetData>
      <sheetData sheetId="7198">
        <row r="7">
          <cell r="AI7">
            <v>10000</v>
          </cell>
        </row>
      </sheetData>
      <sheetData sheetId="7199">
        <row r="7">
          <cell r="AI7">
            <v>10000</v>
          </cell>
        </row>
      </sheetData>
      <sheetData sheetId="7200">
        <row r="7">
          <cell r="AI7">
            <v>10000</v>
          </cell>
        </row>
      </sheetData>
      <sheetData sheetId="7201">
        <row r="7">
          <cell r="AI7">
            <v>10000</v>
          </cell>
        </row>
      </sheetData>
      <sheetData sheetId="7202">
        <row r="7">
          <cell r="AI7">
            <v>10000</v>
          </cell>
        </row>
      </sheetData>
      <sheetData sheetId="7203">
        <row r="7">
          <cell r="AI7">
            <v>10000</v>
          </cell>
        </row>
      </sheetData>
      <sheetData sheetId="7204">
        <row r="7">
          <cell r="AI7">
            <v>10000</v>
          </cell>
        </row>
      </sheetData>
      <sheetData sheetId="7205">
        <row r="7">
          <cell r="AI7">
            <v>10000</v>
          </cell>
        </row>
      </sheetData>
      <sheetData sheetId="7206">
        <row r="7">
          <cell r="AI7">
            <v>10000</v>
          </cell>
        </row>
      </sheetData>
      <sheetData sheetId="7207">
        <row r="7">
          <cell r="AI7">
            <v>10000</v>
          </cell>
        </row>
      </sheetData>
      <sheetData sheetId="7208">
        <row r="7">
          <cell r="AI7">
            <v>10000</v>
          </cell>
        </row>
      </sheetData>
      <sheetData sheetId="7209">
        <row r="7">
          <cell r="AI7">
            <v>10000</v>
          </cell>
        </row>
      </sheetData>
      <sheetData sheetId="7210">
        <row r="7">
          <cell r="AI7">
            <v>10000</v>
          </cell>
        </row>
      </sheetData>
      <sheetData sheetId="7211">
        <row r="7">
          <cell r="AI7">
            <v>10000</v>
          </cell>
        </row>
      </sheetData>
      <sheetData sheetId="7212">
        <row r="7">
          <cell r="AI7">
            <v>10000</v>
          </cell>
        </row>
      </sheetData>
      <sheetData sheetId="7213">
        <row r="7">
          <cell r="AI7">
            <v>10000</v>
          </cell>
        </row>
      </sheetData>
      <sheetData sheetId="7214">
        <row r="7">
          <cell r="AI7">
            <v>10000</v>
          </cell>
        </row>
      </sheetData>
      <sheetData sheetId="7215">
        <row r="7">
          <cell r="AI7">
            <v>10000</v>
          </cell>
        </row>
      </sheetData>
      <sheetData sheetId="7216">
        <row r="7">
          <cell r="AI7">
            <v>10000</v>
          </cell>
        </row>
      </sheetData>
      <sheetData sheetId="7217">
        <row r="7">
          <cell r="AI7">
            <v>10000</v>
          </cell>
        </row>
      </sheetData>
      <sheetData sheetId="7218">
        <row r="7">
          <cell r="AI7">
            <v>10000</v>
          </cell>
        </row>
      </sheetData>
      <sheetData sheetId="7219">
        <row r="7">
          <cell r="AI7">
            <v>10000</v>
          </cell>
        </row>
      </sheetData>
      <sheetData sheetId="7220">
        <row r="7">
          <cell r="AI7">
            <v>10000</v>
          </cell>
        </row>
      </sheetData>
      <sheetData sheetId="7221">
        <row r="7">
          <cell r="AI7">
            <v>10000</v>
          </cell>
        </row>
      </sheetData>
      <sheetData sheetId="7222">
        <row r="7">
          <cell r="AI7">
            <v>10000</v>
          </cell>
        </row>
      </sheetData>
      <sheetData sheetId="7223">
        <row r="7">
          <cell r="AI7">
            <v>10000</v>
          </cell>
        </row>
      </sheetData>
      <sheetData sheetId="7224">
        <row r="7">
          <cell r="AI7">
            <v>10000</v>
          </cell>
        </row>
      </sheetData>
      <sheetData sheetId="7225">
        <row r="7">
          <cell r="AI7">
            <v>10000</v>
          </cell>
        </row>
      </sheetData>
      <sheetData sheetId="7226">
        <row r="7">
          <cell r="AI7">
            <v>10000</v>
          </cell>
        </row>
      </sheetData>
      <sheetData sheetId="7227">
        <row r="7">
          <cell r="AI7">
            <v>10000</v>
          </cell>
        </row>
      </sheetData>
      <sheetData sheetId="7228">
        <row r="7">
          <cell r="AI7">
            <v>10000</v>
          </cell>
        </row>
      </sheetData>
      <sheetData sheetId="7229">
        <row r="7">
          <cell r="AI7">
            <v>10000</v>
          </cell>
        </row>
      </sheetData>
      <sheetData sheetId="7230">
        <row r="7">
          <cell r="AI7">
            <v>10000</v>
          </cell>
        </row>
      </sheetData>
      <sheetData sheetId="7231">
        <row r="7">
          <cell r="AI7">
            <v>10000</v>
          </cell>
        </row>
      </sheetData>
      <sheetData sheetId="7232">
        <row r="7">
          <cell r="AI7">
            <v>10000</v>
          </cell>
        </row>
      </sheetData>
      <sheetData sheetId="7233">
        <row r="7">
          <cell r="AI7">
            <v>10000</v>
          </cell>
        </row>
      </sheetData>
      <sheetData sheetId="7234">
        <row r="7">
          <cell r="AI7">
            <v>10000</v>
          </cell>
        </row>
      </sheetData>
      <sheetData sheetId="7235">
        <row r="7">
          <cell r="AI7">
            <v>10000</v>
          </cell>
        </row>
      </sheetData>
      <sheetData sheetId="7236">
        <row r="7">
          <cell r="AI7">
            <v>10000</v>
          </cell>
        </row>
      </sheetData>
      <sheetData sheetId="7237">
        <row r="7">
          <cell r="AI7">
            <v>10000</v>
          </cell>
        </row>
      </sheetData>
      <sheetData sheetId="7238">
        <row r="7">
          <cell r="AI7">
            <v>10000</v>
          </cell>
        </row>
      </sheetData>
      <sheetData sheetId="7239">
        <row r="7">
          <cell r="AI7">
            <v>10000</v>
          </cell>
        </row>
      </sheetData>
      <sheetData sheetId="7240">
        <row r="7">
          <cell r="AI7">
            <v>10000</v>
          </cell>
        </row>
      </sheetData>
      <sheetData sheetId="7241">
        <row r="7">
          <cell r="AI7">
            <v>10000</v>
          </cell>
        </row>
      </sheetData>
      <sheetData sheetId="7242">
        <row r="7">
          <cell r="AI7">
            <v>10000</v>
          </cell>
        </row>
      </sheetData>
      <sheetData sheetId="7243">
        <row r="7">
          <cell r="AI7">
            <v>10000</v>
          </cell>
        </row>
      </sheetData>
      <sheetData sheetId="7244">
        <row r="7">
          <cell r="AI7">
            <v>10000</v>
          </cell>
        </row>
      </sheetData>
      <sheetData sheetId="7245">
        <row r="7">
          <cell r="AI7">
            <v>10000</v>
          </cell>
        </row>
      </sheetData>
      <sheetData sheetId="7246">
        <row r="7">
          <cell r="AI7">
            <v>10000</v>
          </cell>
        </row>
      </sheetData>
      <sheetData sheetId="7247">
        <row r="7">
          <cell r="AI7">
            <v>10000</v>
          </cell>
        </row>
      </sheetData>
      <sheetData sheetId="7248">
        <row r="7">
          <cell r="AI7">
            <v>10000</v>
          </cell>
        </row>
      </sheetData>
      <sheetData sheetId="7249">
        <row r="7">
          <cell r="AI7">
            <v>10000</v>
          </cell>
        </row>
      </sheetData>
      <sheetData sheetId="7250">
        <row r="7">
          <cell r="AI7">
            <v>10000</v>
          </cell>
        </row>
      </sheetData>
      <sheetData sheetId="7251">
        <row r="7">
          <cell r="AI7">
            <v>10000</v>
          </cell>
        </row>
      </sheetData>
      <sheetData sheetId="7252">
        <row r="7">
          <cell r="AI7">
            <v>10000</v>
          </cell>
        </row>
      </sheetData>
      <sheetData sheetId="7253">
        <row r="7">
          <cell r="AI7">
            <v>10000</v>
          </cell>
        </row>
      </sheetData>
      <sheetData sheetId="7254">
        <row r="7">
          <cell r="AI7">
            <v>10000</v>
          </cell>
        </row>
      </sheetData>
      <sheetData sheetId="7255">
        <row r="7">
          <cell r="AI7">
            <v>10000</v>
          </cell>
        </row>
      </sheetData>
      <sheetData sheetId="7256">
        <row r="7">
          <cell r="AI7">
            <v>10000</v>
          </cell>
        </row>
      </sheetData>
      <sheetData sheetId="7257">
        <row r="7">
          <cell r="AI7">
            <v>10000</v>
          </cell>
        </row>
      </sheetData>
      <sheetData sheetId="7258">
        <row r="7">
          <cell r="AI7">
            <v>10000</v>
          </cell>
        </row>
      </sheetData>
      <sheetData sheetId="7259">
        <row r="7">
          <cell r="AI7">
            <v>10000</v>
          </cell>
        </row>
      </sheetData>
      <sheetData sheetId="7260">
        <row r="7">
          <cell r="AI7">
            <v>10000</v>
          </cell>
        </row>
      </sheetData>
      <sheetData sheetId="7261">
        <row r="7">
          <cell r="AI7">
            <v>10000</v>
          </cell>
        </row>
      </sheetData>
      <sheetData sheetId="7262">
        <row r="7">
          <cell r="AI7">
            <v>10000</v>
          </cell>
        </row>
      </sheetData>
      <sheetData sheetId="7263">
        <row r="7">
          <cell r="AI7">
            <v>10000</v>
          </cell>
        </row>
      </sheetData>
      <sheetData sheetId="7264">
        <row r="7">
          <cell r="AI7">
            <v>10000</v>
          </cell>
        </row>
      </sheetData>
      <sheetData sheetId="7265">
        <row r="7">
          <cell r="AI7">
            <v>10000</v>
          </cell>
        </row>
      </sheetData>
      <sheetData sheetId="7266">
        <row r="7">
          <cell r="AI7">
            <v>10000</v>
          </cell>
        </row>
      </sheetData>
      <sheetData sheetId="7267">
        <row r="7">
          <cell r="AI7">
            <v>10000</v>
          </cell>
        </row>
      </sheetData>
      <sheetData sheetId="7268">
        <row r="7">
          <cell r="AI7">
            <v>10000</v>
          </cell>
        </row>
      </sheetData>
      <sheetData sheetId="7269">
        <row r="7">
          <cell r="AI7">
            <v>10000</v>
          </cell>
        </row>
      </sheetData>
      <sheetData sheetId="7270">
        <row r="7">
          <cell r="AI7">
            <v>10000</v>
          </cell>
        </row>
      </sheetData>
      <sheetData sheetId="7271">
        <row r="7">
          <cell r="AI7">
            <v>10000</v>
          </cell>
        </row>
      </sheetData>
      <sheetData sheetId="7272">
        <row r="7">
          <cell r="AI7">
            <v>10000</v>
          </cell>
        </row>
      </sheetData>
      <sheetData sheetId="7273">
        <row r="7">
          <cell r="AI7">
            <v>10000</v>
          </cell>
        </row>
      </sheetData>
      <sheetData sheetId="7274">
        <row r="7">
          <cell r="AI7">
            <v>10000</v>
          </cell>
        </row>
      </sheetData>
      <sheetData sheetId="7275">
        <row r="7">
          <cell r="AI7">
            <v>10000</v>
          </cell>
        </row>
      </sheetData>
      <sheetData sheetId="7276">
        <row r="7">
          <cell r="AI7">
            <v>10000</v>
          </cell>
        </row>
      </sheetData>
      <sheetData sheetId="7277">
        <row r="7">
          <cell r="AI7">
            <v>10000</v>
          </cell>
        </row>
      </sheetData>
      <sheetData sheetId="7278">
        <row r="7">
          <cell r="AI7">
            <v>10000</v>
          </cell>
        </row>
      </sheetData>
      <sheetData sheetId="7279">
        <row r="7">
          <cell r="AI7">
            <v>10000</v>
          </cell>
        </row>
      </sheetData>
      <sheetData sheetId="7280">
        <row r="7">
          <cell r="AI7">
            <v>10000</v>
          </cell>
        </row>
      </sheetData>
      <sheetData sheetId="7281">
        <row r="7">
          <cell r="AI7">
            <v>10000</v>
          </cell>
        </row>
      </sheetData>
      <sheetData sheetId="7282">
        <row r="7">
          <cell r="AI7">
            <v>10000</v>
          </cell>
        </row>
      </sheetData>
      <sheetData sheetId="7283">
        <row r="7">
          <cell r="AI7">
            <v>10000</v>
          </cell>
        </row>
      </sheetData>
      <sheetData sheetId="7284">
        <row r="7">
          <cell r="AI7">
            <v>10000</v>
          </cell>
        </row>
      </sheetData>
      <sheetData sheetId="7285">
        <row r="7">
          <cell r="AI7">
            <v>10000</v>
          </cell>
        </row>
      </sheetData>
      <sheetData sheetId="7286">
        <row r="7">
          <cell r="AI7">
            <v>10000</v>
          </cell>
        </row>
      </sheetData>
      <sheetData sheetId="7287">
        <row r="7">
          <cell r="AI7">
            <v>10000</v>
          </cell>
        </row>
      </sheetData>
      <sheetData sheetId="7288">
        <row r="7">
          <cell r="AI7">
            <v>10000</v>
          </cell>
        </row>
      </sheetData>
      <sheetData sheetId="7289">
        <row r="7">
          <cell r="AI7">
            <v>10000</v>
          </cell>
        </row>
      </sheetData>
      <sheetData sheetId="7290">
        <row r="7">
          <cell r="AI7">
            <v>10000</v>
          </cell>
        </row>
      </sheetData>
      <sheetData sheetId="7291">
        <row r="7">
          <cell r="AI7">
            <v>10000</v>
          </cell>
        </row>
      </sheetData>
      <sheetData sheetId="7292">
        <row r="7">
          <cell r="AI7">
            <v>10000</v>
          </cell>
        </row>
      </sheetData>
      <sheetData sheetId="7293">
        <row r="7">
          <cell r="AI7">
            <v>10000</v>
          </cell>
        </row>
      </sheetData>
      <sheetData sheetId="7294">
        <row r="7">
          <cell r="AI7">
            <v>10000</v>
          </cell>
        </row>
      </sheetData>
      <sheetData sheetId="7295">
        <row r="7">
          <cell r="AI7">
            <v>10000</v>
          </cell>
        </row>
      </sheetData>
      <sheetData sheetId="7296">
        <row r="7">
          <cell r="AI7">
            <v>10000</v>
          </cell>
        </row>
      </sheetData>
      <sheetData sheetId="7297">
        <row r="7">
          <cell r="AI7">
            <v>10000</v>
          </cell>
        </row>
      </sheetData>
      <sheetData sheetId="7298">
        <row r="7">
          <cell r="AI7">
            <v>10000</v>
          </cell>
        </row>
      </sheetData>
      <sheetData sheetId="7299">
        <row r="7">
          <cell r="AI7">
            <v>10000</v>
          </cell>
        </row>
      </sheetData>
      <sheetData sheetId="7300">
        <row r="7">
          <cell r="AI7">
            <v>10000</v>
          </cell>
        </row>
      </sheetData>
      <sheetData sheetId="7301">
        <row r="7">
          <cell r="AI7">
            <v>10000</v>
          </cell>
        </row>
      </sheetData>
      <sheetData sheetId="7302">
        <row r="7">
          <cell r="AI7">
            <v>10000</v>
          </cell>
        </row>
      </sheetData>
      <sheetData sheetId="7303">
        <row r="7">
          <cell r="AI7">
            <v>10000</v>
          </cell>
        </row>
      </sheetData>
      <sheetData sheetId="7304">
        <row r="7">
          <cell r="AI7">
            <v>10000</v>
          </cell>
        </row>
      </sheetData>
      <sheetData sheetId="7305">
        <row r="7">
          <cell r="AI7">
            <v>10000</v>
          </cell>
        </row>
      </sheetData>
      <sheetData sheetId="7306">
        <row r="7">
          <cell r="AI7">
            <v>10000</v>
          </cell>
        </row>
      </sheetData>
      <sheetData sheetId="7307">
        <row r="7">
          <cell r="AI7">
            <v>10000</v>
          </cell>
        </row>
      </sheetData>
      <sheetData sheetId="7308">
        <row r="7">
          <cell r="AI7">
            <v>10000</v>
          </cell>
        </row>
      </sheetData>
      <sheetData sheetId="7309">
        <row r="7">
          <cell r="AI7">
            <v>10000</v>
          </cell>
        </row>
      </sheetData>
      <sheetData sheetId="7310">
        <row r="7">
          <cell r="AI7">
            <v>10000</v>
          </cell>
        </row>
      </sheetData>
      <sheetData sheetId="7311">
        <row r="7">
          <cell r="AI7">
            <v>10000</v>
          </cell>
        </row>
      </sheetData>
      <sheetData sheetId="7312">
        <row r="7">
          <cell r="AI7">
            <v>10000</v>
          </cell>
        </row>
      </sheetData>
      <sheetData sheetId="7313">
        <row r="7">
          <cell r="AI7">
            <v>10000</v>
          </cell>
        </row>
      </sheetData>
      <sheetData sheetId="7314">
        <row r="7">
          <cell r="AI7">
            <v>10000</v>
          </cell>
        </row>
      </sheetData>
      <sheetData sheetId="7315">
        <row r="7">
          <cell r="AI7">
            <v>10000</v>
          </cell>
        </row>
      </sheetData>
      <sheetData sheetId="7316">
        <row r="7">
          <cell r="AI7">
            <v>10000</v>
          </cell>
        </row>
      </sheetData>
      <sheetData sheetId="7317">
        <row r="7">
          <cell r="AI7">
            <v>10000</v>
          </cell>
        </row>
      </sheetData>
      <sheetData sheetId="7318">
        <row r="7">
          <cell r="AI7">
            <v>10000</v>
          </cell>
        </row>
      </sheetData>
      <sheetData sheetId="7319">
        <row r="7">
          <cell r="AI7">
            <v>10000</v>
          </cell>
        </row>
      </sheetData>
      <sheetData sheetId="7320">
        <row r="7">
          <cell r="AI7">
            <v>10000</v>
          </cell>
        </row>
      </sheetData>
      <sheetData sheetId="7321">
        <row r="7">
          <cell r="AI7">
            <v>10000</v>
          </cell>
        </row>
      </sheetData>
      <sheetData sheetId="7322">
        <row r="7">
          <cell r="AI7">
            <v>10000</v>
          </cell>
        </row>
      </sheetData>
      <sheetData sheetId="7323">
        <row r="7">
          <cell r="AI7">
            <v>10000</v>
          </cell>
        </row>
      </sheetData>
      <sheetData sheetId="7324">
        <row r="7">
          <cell r="AI7">
            <v>10000</v>
          </cell>
        </row>
      </sheetData>
      <sheetData sheetId="7325">
        <row r="7">
          <cell r="AI7">
            <v>10000</v>
          </cell>
        </row>
      </sheetData>
      <sheetData sheetId="7326">
        <row r="7">
          <cell r="AI7">
            <v>10000</v>
          </cell>
        </row>
      </sheetData>
      <sheetData sheetId="7327">
        <row r="7">
          <cell r="AI7">
            <v>10000</v>
          </cell>
        </row>
      </sheetData>
      <sheetData sheetId="7328">
        <row r="7">
          <cell r="AI7">
            <v>10000</v>
          </cell>
        </row>
      </sheetData>
      <sheetData sheetId="7329">
        <row r="7">
          <cell r="AI7">
            <v>10000</v>
          </cell>
        </row>
      </sheetData>
      <sheetData sheetId="7330">
        <row r="7">
          <cell r="AI7">
            <v>10000</v>
          </cell>
        </row>
      </sheetData>
      <sheetData sheetId="7331">
        <row r="7">
          <cell r="AI7">
            <v>10000</v>
          </cell>
        </row>
      </sheetData>
      <sheetData sheetId="7332">
        <row r="7">
          <cell r="AI7">
            <v>10000</v>
          </cell>
        </row>
      </sheetData>
      <sheetData sheetId="7333">
        <row r="7">
          <cell r="AI7">
            <v>10000</v>
          </cell>
        </row>
      </sheetData>
      <sheetData sheetId="7334">
        <row r="7">
          <cell r="AI7">
            <v>10000</v>
          </cell>
        </row>
      </sheetData>
      <sheetData sheetId="7335">
        <row r="7">
          <cell r="AI7">
            <v>10000</v>
          </cell>
        </row>
      </sheetData>
      <sheetData sheetId="7336">
        <row r="7">
          <cell r="AI7">
            <v>10000</v>
          </cell>
        </row>
      </sheetData>
      <sheetData sheetId="7337">
        <row r="7">
          <cell r="AI7">
            <v>10000</v>
          </cell>
        </row>
      </sheetData>
      <sheetData sheetId="7338">
        <row r="7">
          <cell r="AI7">
            <v>10000</v>
          </cell>
        </row>
      </sheetData>
      <sheetData sheetId="7339">
        <row r="7">
          <cell r="AI7">
            <v>10000</v>
          </cell>
        </row>
      </sheetData>
      <sheetData sheetId="7340">
        <row r="7">
          <cell r="AI7">
            <v>10000</v>
          </cell>
        </row>
      </sheetData>
      <sheetData sheetId="7341">
        <row r="7">
          <cell r="AI7">
            <v>10000</v>
          </cell>
        </row>
      </sheetData>
      <sheetData sheetId="7342">
        <row r="7">
          <cell r="AI7">
            <v>10000</v>
          </cell>
        </row>
      </sheetData>
      <sheetData sheetId="7343">
        <row r="7">
          <cell r="AI7">
            <v>10000</v>
          </cell>
        </row>
      </sheetData>
      <sheetData sheetId="7344">
        <row r="7">
          <cell r="AI7">
            <v>10000</v>
          </cell>
        </row>
      </sheetData>
      <sheetData sheetId="7345">
        <row r="7">
          <cell r="AI7">
            <v>10000</v>
          </cell>
        </row>
      </sheetData>
      <sheetData sheetId="7346">
        <row r="7">
          <cell r="AI7">
            <v>10000</v>
          </cell>
        </row>
      </sheetData>
      <sheetData sheetId="7347">
        <row r="7">
          <cell r="AI7">
            <v>10000</v>
          </cell>
        </row>
      </sheetData>
      <sheetData sheetId="7348">
        <row r="7">
          <cell r="AI7">
            <v>10000</v>
          </cell>
        </row>
      </sheetData>
      <sheetData sheetId="7349">
        <row r="7">
          <cell r="AI7">
            <v>10000</v>
          </cell>
        </row>
      </sheetData>
      <sheetData sheetId="7350">
        <row r="7">
          <cell r="AI7">
            <v>10000</v>
          </cell>
        </row>
      </sheetData>
      <sheetData sheetId="7351">
        <row r="7">
          <cell r="AI7">
            <v>10000</v>
          </cell>
        </row>
      </sheetData>
      <sheetData sheetId="7352">
        <row r="7">
          <cell r="AI7">
            <v>10000</v>
          </cell>
        </row>
      </sheetData>
      <sheetData sheetId="7353">
        <row r="7">
          <cell r="AI7">
            <v>10000</v>
          </cell>
        </row>
      </sheetData>
      <sheetData sheetId="7354">
        <row r="7">
          <cell r="AI7">
            <v>10000</v>
          </cell>
        </row>
      </sheetData>
      <sheetData sheetId="7355">
        <row r="7">
          <cell r="AI7">
            <v>10000</v>
          </cell>
        </row>
      </sheetData>
      <sheetData sheetId="7356">
        <row r="7">
          <cell r="AI7">
            <v>10000</v>
          </cell>
        </row>
      </sheetData>
      <sheetData sheetId="7357">
        <row r="7">
          <cell r="AI7">
            <v>10000</v>
          </cell>
        </row>
      </sheetData>
      <sheetData sheetId="7358">
        <row r="7">
          <cell r="AI7">
            <v>10000</v>
          </cell>
        </row>
      </sheetData>
      <sheetData sheetId="7359">
        <row r="7">
          <cell r="AI7">
            <v>10000</v>
          </cell>
        </row>
      </sheetData>
      <sheetData sheetId="7360">
        <row r="7">
          <cell r="AI7">
            <v>10000</v>
          </cell>
        </row>
      </sheetData>
      <sheetData sheetId="7361">
        <row r="7">
          <cell r="AI7">
            <v>10000</v>
          </cell>
        </row>
      </sheetData>
      <sheetData sheetId="7362">
        <row r="7">
          <cell r="AI7">
            <v>10000</v>
          </cell>
        </row>
      </sheetData>
      <sheetData sheetId="7363">
        <row r="7">
          <cell r="AI7">
            <v>10000</v>
          </cell>
        </row>
      </sheetData>
      <sheetData sheetId="7364">
        <row r="7">
          <cell r="AI7">
            <v>10000</v>
          </cell>
        </row>
      </sheetData>
      <sheetData sheetId="7365">
        <row r="7">
          <cell r="AI7">
            <v>10000</v>
          </cell>
        </row>
      </sheetData>
      <sheetData sheetId="7366">
        <row r="7">
          <cell r="AI7">
            <v>10000</v>
          </cell>
        </row>
      </sheetData>
      <sheetData sheetId="7367">
        <row r="7">
          <cell r="AI7">
            <v>10000</v>
          </cell>
        </row>
      </sheetData>
      <sheetData sheetId="7368">
        <row r="7">
          <cell r="AI7">
            <v>10000</v>
          </cell>
        </row>
      </sheetData>
      <sheetData sheetId="7369">
        <row r="7">
          <cell r="AI7">
            <v>10000</v>
          </cell>
        </row>
      </sheetData>
      <sheetData sheetId="7370">
        <row r="7">
          <cell r="AI7">
            <v>10000</v>
          </cell>
        </row>
      </sheetData>
      <sheetData sheetId="7371">
        <row r="7">
          <cell r="AI7">
            <v>10000</v>
          </cell>
        </row>
      </sheetData>
      <sheetData sheetId="7372">
        <row r="7">
          <cell r="AI7">
            <v>10000</v>
          </cell>
        </row>
      </sheetData>
      <sheetData sheetId="7373">
        <row r="7">
          <cell r="AI7">
            <v>10000</v>
          </cell>
        </row>
      </sheetData>
      <sheetData sheetId="7374">
        <row r="7">
          <cell r="AI7">
            <v>10000</v>
          </cell>
        </row>
      </sheetData>
      <sheetData sheetId="7375">
        <row r="7">
          <cell r="AI7">
            <v>10000</v>
          </cell>
        </row>
      </sheetData>
      <sheetData sheetId="7376">
        <row r="7">
          <cell r="AI7">
            <v>10000</v>
          </cell>
        </row>
      </sheetData>
      <sheetData sheetId="7377">
        <row r="7">
          <cell r="AI7">
            <v>10000</v>
          </cell>
        </row>
      </sheetData>
      <sheetData sheetId="7378">
        <row r="7">
          <cell r="AI7">
            <v>10000</v>
          </cell>
        </row>
      </sheetData>
      <sheetData sheetId="7379">
        <row r="7">
          <cell r="AI7">
            <v>10000</v>
          </cell>
        </row>
      </sheetData>
      <sheetData sheetId="7380">
        <row r="7">
          <cell r="AI7">
            <v>10000</v>
          </cell>
        </row>
      </sheetData>
      <sheetData sheetId="7381">
        <row r="7">
          <cell r="AI7">
            <v>10000</v>
          </cell>
        </row>
      </sheetData>
      <sheetData sheetId="7382">
        <row r="7">
          <cell r="AI7">
            <v>10000</v>
          </cell>
        </row>
      </sheetData>
      <sheetData sheetId="7383">
        <row r="7">
          <cell r="AI7">
            <v>10000</v>
          </cell>
        </row>
      </sheetData>
      <sheetData sheetId="7384">
        <row r="7">
          <cell r="AI7">
            <v>10000</v>
          </cell>
        </row>
      </sheetData>
      <sheetData sheetId="7385">
        <row r="7">
          <cell r="AI7">
            <v>10000</v>
          </cell>
        </row>
      </sheetData>
      <sheetData sheetId="7386">
        <row r="7">
          <cell r="AI7">
            <v>10000</v>
          </cell>
        </row>
      </sheetData>
      <sheetData sheetId="7387">
        <row r="7">
          <cell r="AI7">
            <v>10000</v>
          </cell>
        </row>
      </sheetData>
      <sheetData sheetId="7388">
        <row r="7">
          <cell r="AI7">
            <v>10000</v>
          </cell>
        </row>
      </sheetData>
      <sheetData sheetId="7389">
        <row r="7">
          <cell r="AI7">
            <v>10000</v>
          </cell>
        </row>
      </sheetData>
      <sheetData sheetId="7390">
        <row r="7">
          <cell r="AI7">
            <v>10000</v>
          </cell>
        </row>
      </sheetData>
      <sheetData sheetId="7391">
        <row r="7">
          <cell r="AI7">
            <v>10000</v>
          </cell>
        </row>
      </sheetData>
      <sheetData sheetId="7392">
        <row r="7">
          <cell r="AI7">
            <v>10000</v>
          </cell>
        </row>
      </sheetData>
      <sheetData sheetId="7393">
        <row r="7">
          <cell r="AI7">
            <v>10000</v>
          </cell>
        </row>
      </sheetData>
      <sheetData sheetId="7394">
        <row r="7">
          <cell r="AI7">
            <v>10000</v>
          </cell>
        </row>
      </sheetData>
      <sheetData sheetId="7395">
        <row r="7">
          <cell r="AI7">
            <v>10000</v>
          </cell>
        </row>
      </sheetData>
      <sheetData sheetId="7396">
        <row r="7">
          <cell r="AI7">
            <v>10000</v>
          </cell>
        </row>
      </sheetData>
      <sheetData sheetId="7397">
        <row r="7">
          <cell r="AI7">
            <v>10000</v>
          </cell>
        </row>
      </sheetData>
      <sheetData sheetId="7398">
        <row r="7">
          <cell r="AI7">
            <v>10000</v>
          </cell>
        </row>
      </sheetData>
      <sheetData sheetId="7399">
        <row r="7">
          <cell r="AI7">
            <v>10000</v>
          </cell>
        </row>
      </sheetData>
      <sheetData sheetId="7400">
        <row r="7">
          <cell r="AI7">
            <v>10000</v>
          </cell>
        </row>
      </sheetData>
      <sheetData sheetId="7401">
        <row r="7">
          <cell r="AI7">
            <v>10000</v>
          </cell>
        </row>
      </sheetData>
      <sheetData sheetId="7402">
        <row r="7">
          <cell r="AI7">
            <v>10000</v>
          </cell>
        </row>
      </sheetData>
      <sheetData sheetId="7403">
        <row r="7">
          <cell r="AI7">
            <v>10000</v>
          </cell>
        </row>
      </sheetData>
      <sheetData sheetId="7404">
        <row r="7">
          <cell r="AI7">
            <v>10000</v>
          </cell>
        </row>
      </sheetData>
      <sheetData sheetId="7405">
        <row r="7">
          <cell r="AI7">
            <v>10000</v>
          </cell>
        </row>
      </sheetData>
      <sheetData sheetId="7406">
        <row r="7">
          <cell r="AI7">
            <v>10000</v>
          </cell>
        </row>
      </sheetData>
      <sheetData sheetId="7407">
        <row r="7">
          <cell r="AI7">
            <v>10000</v>
          </cell>
        </row>
      </sheetData>
      <sheetData sheetId="7408">
        <row r="7">
          <cell r="AI7">
            <v>10000</v>
          </cell>
        </row>
      </sheetData>
      <sheetData sheetId="7409">
        <row r="7">
          <cell r="AI7">
            <v>10000</v>
          </cell>
        </row>
      </sheetData>
      <sheetData sheetId="7410">
        <row r="7">
          <cell r="AI7">
            <v>10000</v>
          </cell>
        </row>
      </sheetData>
      <sheetData sheetId="7411">
        <row r="7">
          <cell r="AI7">
            <v>10000</v>
          </cell>
        </row>
      </sheetData>
      <sheetData sheetId="7412">
        <row r="7">
          <cell r="AI7">
            <v>10000</v>
          </cell>
        </row>
      </sheetData>
      <sheetData sheetId="7413">
        <row r="7">
          <cell r="AI7">
            <v>10000</v>
          </cell>
        </row>
      </sheetData>
      <sheetData sheetId="7414">
        <row r="7">
          <cell r="AI7">
            <v>10000</v>
          </cell>
        </row>
      </sheetData>
      <sheetData sheetId="7415">
        <row r="7">
          <cell r="AI7">
            <v>10000</v>
          </cell>
        </row>
      </sheetData>
      <sheetData sheetId="7416">
        <row r="7">
          <cell r="AI7">
            <v>10000</v>
          </cell>
        </row>
      </sheetData>
      <sheetData sheetId="7417">
        <row r="7">
          <cell r="AI7">
            <v>10000</v>
          </cell>
        </row>
      </sheetData>
      <sheetData sheetId="7418">
        <row r="7">
          <cell r="AI7">
            <v>10000</v>
          </cell>
        </row>
      </sheetData>
      <sheetData sheetId="7419">
        <row r="7">
          <cell r="AI7">
            <v>10000</v>
          </cell>
        </row>
      </sheetData>
      <sheetData sheetId="7420">
        <row r="7">
          <cell r="AI7">
            <v>10000</v>
          </cell>
        </row>
      </sheetData>
      <sheetData sheetId="7421">
        <row r="7">
          <cell r="AI7">
            <v>10000</v>
          </cell>
        </row>
      </sheetData>
      <sheetData sheetId="7422">
        <row r="7">
          <cell r="AI7">
            <v>10000</v>
          </cell>
        </row>
      </sheetData>
      <sheetData sheetId="7423">
        <row r="7">
          <cell r="AI7">
            <v>10000</v>
          </cell>
        </row>
      </sheetData>
      <sheetData sheetId="7424">
        <row r="7">
          <cell r="AI7">
            <v>10000</v>
          </cell>
        </row>
      </sheetData>
      <sheetData sheetId="7425">
        <row r="7">
          <cell r="AI7">
            <v>10000</v>
          </cell>
        </row>
      </sheetData>
      <sheetData sheetId="7426">
        <row r="7">
          <cell r="AI7">
            <v>10000</v>
          </cell>
        </row>
      </sheetData>
      <sheetData sheetId="7427">
        <row r="7">
          <cell r="AI7">
            <v>10000</v>
          </cell>
        </row>
      </sheetData>
      <sheetData sheetId="7428">
        <row r="7">
          <cell r="AI7">
            <v>10000</v>
          </cell>
        </row>
      </sheetData>
      <sheetData sheetId="7429">
        <row r="7">
          <cell r="AI7">
            <v>10000</v>
          </cell>
        </row>
      </sheetData>
      <sheetData sheetId="7430">
        <row r="7">
          <cell r="AI7">
            <v>10000</v>
          </cell>
        </row>
      </sheetData>
      <sheetData sheetId="7431">
        <row r="7">
          <cell r="AI7">
            <v>10000</v>
          </cell>
        </row>
      </sheetData>
      <sheetData sheetId="7432">
        <row r="7">
          <cell r="AI7">
            <v>10000</v>
          </cell>
        </row>
      </sheetData>
      <sheetData sheetId="7433">
        <row r="7">
          <cell r="AI7">
            <v>10000</v>
          </cell>
        </row>
      </sheetData>
      <sheetData sheetId="7434">
        <row r="7">
          <cell r="AI7">
            <v>10000</v>
          </cell>
        </row>
      </sheetData>
      <sheetData sheetId="7435">
        <row r="7">
          <cell r="AI7">
            <v>10000</v>
          </cell>
        </row>
      </sheetData>
      <sheetData sheetId="7436">
        <row r="7">
          <cell r="AI7">
            <v>10000</v>
          </cell>
        </row>
      </sheetData>
      <sheetData sheetId="7437">
        <row r="7">
          <cell r="AI7">
            <v>10000</v>
          </cell>
        </row>
      </sheetData>
      <sheetData sheetId="7438">
        <row r="7">
          <cell r="AI7">
            <v>10000</v>
          </cell>
        </row>
      </sheetData>
      <sheetData sheetId="7439">
        <row r="7">
          <cell r="AI7">
            <v>10000</v>
          </cell>
        </row>
      </sheetData>
      <sheetData sheetId="7440">
        <row r="7">
          <cell r="AI7">
            <v>10000</v>
          </cell>
        </row>
      </sheetData>
      <sheetData sheetId="7441">
        <row r="7">
          <cell r="AI7">
            <v>10000</v>
          </cell>
        </row>
      </sheetData>
      <sheetData sheetId="7442">
        <row r="7">
          <cell r="AI7">
            <v>10000</v>
          </cell>
        </row>
      </sheetData>
      <sheetData sheetId="7443">
        <row r="7">
          <cell r="AI7">
            <v>10000</v>
          </cell>
        </row>
      </sheetData>
      <sheetData sheetId="7444">
        <row r="7">
          <cell r="AI7">
            <v>10000</v>
          </cell>
        </row>
      </sheetData>
      <sheetData sheetId="7445">
        <row r="7">
          <cell r="AI7">
            <v>10000</v>
          </cell>
        </row>
      </sheetData>
      <sheetData sheetId="7446">
        <row r="7">
          <cell r="AI7">
            <v>10000</v>
          </cell>
        </row>
      </sheetData>
      <sheetData sheetId="7447">
        <row r="7">
          <cell r="AI7">
            <v>10000</v>
          </cell>
        </row>
      </sheetData>
      <sheetData sheetId="7448">
        <row r="7">
          <cell r="AI7">
            <v>10000</v>
          </cell>
        </row>
      </sheetData>
      <sheetData sheetId="7449">
        <row r="7">
          <cell r="AI7">
            <v>10000</v>
          </cell>
        </row>
      </sheetData>
      <sheetData sheetId="7450">
        <row r="7">
          <cell r="AI7">
            <v>10000</v>
          </cell>
        </row>
      </sheetData>
      <sheetData sheetId="7451">
        <row r="7">
          <cell r="AI7">
            <v>10000</v>
          </cell>
        </row>
      </sheetData>
      <sheetData sheetId="7452">
        <row r="7">
          <cell r="AI7">
            <v>10000</v>
          </cell>
        </row>
      </sheetData>
      <sheetData sheetId="7453">
        <row r="7">
          <cell r="AI7">
            <v>10000</v>
          </cell>
        </row>
      </sheetData>
      <sheetData sheetId="7454">
        <row r="7">
          <cell r="AI7">
            <v>10000</v>
          </cell>
        </row>
      </sheetData>
      <sheetData sheetId="7455">
        <row r="7">
          <cell r="AI7">
            <v>10000</v>
          </cell>
        </row>
      </sheetData>
      <sheetData sheetId="7456">
        <row r="7">
          <cell r="AI7">
            <v>10000</v>
          </cell>
        </row>
      </sheetData>
      <sheetData sheetId="7457">
        <row r="7">
          <cell r="AI7">
            <v>10000</v>
          </cell>
        </row>
      </sheetData>
      <sheetData sheetId="7458">
        <row r="7">
          <cell r="AI7">
            <v>10000</v>
          </cell>
        </row>
      </sheetData>
      <sheetData sheetId="7459">
        <row r="7">
          <cell r="AI7">
            <v>10000</v>
          </cell>
        </row>
      </sheetData>
      <sheetData sheetId="7460">
        <row r="7">
          <cell r="AI7">
            <v>10000</v>
          </cell>
        </row>
      </sheetData>
      <sheetData sheetId="7461">
        <row r="7">
          <cell r="AI7">
            <v>10000</v>
          </cell>
        </row>
      </sheetData>
      <sheetData sheetId="7462">
        <row r="7">
          <cell r="AI7">
            <v>10000</v>
          </cell>
        </row>
      </sheetData>
      <sheetData sheetId="7463">
        <row r="7">
          <cell r="AI7">
            <v>10000</v>
          </cell>
        </row>
      </sheetData>
      <sheetData sheetId="7464">
        <row r="7">
          <cell r="AI7">
            <v>10000</v>
          </cell>
        </row>
      </sheetData>
      <sheetData sheetId="7465">
        <row r="7">
          <cell r="AI7">
            <v>10000</v>
          </cell>
        </row>
      </sheetData>
      <sheetData sheetId="7466">
        <row r="7">
          <cell r="AI7">
            <v>10000</v>
          </cell>
        </row>
      </sheetData>
      <sheetData sheetId="7467">
        <row r="7">
          <cell r="AI7">
            <v>10000</v>
          </cell>
        </row>
      </sheetData>
      <sheetData sheetId="7468">
        <row r="7">
          <cell r="AI7">
            <v>10000</v>
          </cell>
        </row>
      </sheetData>
      <sheetData sheetId="7469">
        <row r="7">
          <cell r="AI7">
            <v>10000</v>
          </cell>
        </row>
      </sheetData>
      <sheetData sheetId="7470">
        <row r="7">
          <cell r="AI7">
            <v>10000</v>
          </cell>
        </row>
      </sheetData>
      <sheetData sheetId="7471">
        <row r="7">
          <cell r="AI7">
            <v>10000</v>
          </cell>
        </row>
      </sheetData>
      <sheetData sheetId="7472">
        <row r="7">
          <cell r="AI7">
            <v>10000</v>
          </cell>
        </row>
      </sheetData>
      <sheetData sheetId="7473">
        <row r="7">
          <cell r="AI7">
            <v>10000</v>
          </cell>
        </row>
      </sheetData>
      <sheetData sheetId="7474">
        <row r="7">
          <cell r="AI7">
            <v>10000</v>
          </cell>
        </row>
      </sheetData>
      <sheetData sheetId="7475">
        <row r="7">
          <cell r="AI7">
            <v>10000</v>
          </cell>
        </row>
      </sheetData>
      <sheetData sheetId="7476">
        <row r="7">
          <cell r="AI7">
            <v>10000</v>
          </cell>
        </row>
      </sheetData>
      <sheetData sheetId="7477">
        <row r="7">
          <cell r="AI7">
            <v>10000</v>
          </cell>
        </row>
      </sheetData>
      <sheetData sheetId="7478">
        <row r="7">
          <cell r="AI7">
            <v>10000</v>
          </cell>
        </row>
      </sheetData>
      <sheetData sheetId="7479">
        <row r="7">
          <cell r="AI7">
            <v>10000</v>
          </cell>
        </row>
      </sheetData>
      <sheetData sheetId="7480">
        <row r="7">
          <cell r="AI7">
            <v>10000</v>
          </cell>
        </row>
      </sheetData>
      <sheetData sheetId="7481">
        <row r="7">
          <cell r="AI7">
            <v>10000</v>
          </cell>
        </row>
      </sheetData>
      <sheetData sheetId="7482">
        <row r="7">
          <cell r="AI7">
            <v>10000</v>
          </cell>
        </row>
      </sheetData>
      <sheetData sheetId="7483">
        <row r="7">
          <cell r="AI7">
            <v>10000</v>
          </cell>
        </row>
      </sheetData>
      <sheetData sheetId="7484">
        <row r="7">
          <cell r="AI7">
            <v>10000</v>
          </cell>
        </row>
      </sheetData>
      <sheetData sheetId="7485">
        <row r="7">
          <cell r="AI7">
            <v>10000</v>
          </cell>
        </row>
      </sheetData>
      <sheetData sheetId="7486">
        <row r="7">
          <cell r="AI7">
            <v>10000</v>
          </cell>
        </row>
      </sheetData>
      <sheetData sheetId="7487">
        <row r="7">
          <cell r="AI7">
            <v>10000</v>
          </cell>
        </row>
      </sheetData>
      <sheetData sheetId="7488">
        <row r="7">
          <cell r="AI7">
            <v>10000</v>
          </cell>
        </row>
      </sheetData>
      <sheetData sheetId="7489">
        <row r="7">
          <cell r="AI7">
            <v>10000</v>
          </cell>
        </row>
      </sheetData>
      <sheetData sheetId="7490">
        <row r="7">
          <cell r="AI7">
            <v>10000</v>
          </cell>
        </row>
      </sheetData>
      <sheetData sheetId="7491">
        <row r="7">
          <cell r="AI7">
            <v>10000</v>
          </cell>
        </row>
      </sheetData>
      <sheetData sheetId="7492">
        <row r="7">
          <cell r="AI7">
            <v>10000</v>
          </cell>
        </row>
      </sheetData>
      <sheetData sheetId="7493">
        <row r="7">
          <cell r="AI7">
            <v>10000</v>
          </cell>
        </row>
      </sheetData>
      <sheetData sheetId="7494">
        <row r="7">
          <cell r="AI7">
            <v>10000</v>
          </cell>
        </row>
      </sheetData>
      <sheetData sheetId="7495">
        <row r="7">
          <cell r="AI7">
            <v>10000</v>
          </cell>
        </row>
      </sheetData>
      <sheetData sheetId="7496">
        <row r="7">
          <cell r="AI7">
            <v>10000</v>
          </cell>
        </row>
      </sheetData>
      <sheetData sheetId="7497">
        <row r="7">
          <cell r="AI7">
            <v>10000</v>
          </cell>
        </row>
      </sheetData>
      <sheetData sheetId="7498">
        <row r="7">
          <cell r="AI7">
            <v>10000</v>
          </cell>
        </row>
      </sheetData>
      <sheetData sheetId="7499">
        <row r="7">
          <cell r="AI7">
            <v>10000</v>
          </cell>
        </row>
      </sheetData>
      <sheetData sheetId="7500">
        <row r="7">
          <cell r="AI7">
            <v>10000</v>
          </cell>
        </row>
      </sheetData>
      <sheetData sheetId="7501">
        <row r="7">
          <cell r="AI7">
            <v>10000</v>
          </cell>
        </row>
      </sheetData>
      <sheetData sheetId="7502">
        <row r="7">
          <cell r="AI7">
            <v>10000</v>
          </cell>
        </row>
      </sheetData>
      <sheetData sheetId="7503">
        <row r="7">
          <cell r="AI7">
            <v>10000</v>
          </cell>
        </row>
      </sheetData>
      <sheetData sheetId="7504">
        <row r="7">
          <cell r="AI7">
            <v>10000</v>
          </cell>
        </row>
      </sheetData>
      <sheetData sheetId="7505">
        <row r="7">
          <cell r="AI7">
            <v>10000</v>
          </cell>
        </row>
      </sheetData>
      <sheetData sheetId="7506">
        <row r="7">
          <cell r="AI7">
            <v>10000</v>
          </cell>
        </row>
      </sheetData>
      <sheetData sheetId="7507">
        <row r="7">
          <cell r="AI7">
            <v>10000</v>
          </cell>
        </row>
      </sheetData>
      <sheetData sheetId="7508">
        <row r="7">
          <cell r="AI7">
            <v>10000</v>
          </cell>
        </row>
      </sheetData>
      <sheetData sheetId="7509">
        <row r="7">
          <cell r="AI7">
            <v>10000</v>
          </cell>
        </row>
      </sheetData>
      <sheetData sheetId="7510">
        <row r="7">
          <cell r="AI7">
            <v>10000</v>
          </cell>
        </row>
      </sheetData>
      <sheetData sheetId="7511">
        <row r="7">
          <cell r="AI7">
            <v>10000</v>
          </cell>
        </row>
      </sheetData>
      <sheetData sheetId="7512">
        <row r="7">
          <cell r="AI7">
            <v>10000</v>
          </cell>
        </row>
      </sheetData>
      <sheetData sheetId="7513">
        <row r="7">
          <cell r="AI7">
            <v>10000</v>
          </cell>
        </row>
      </sheetData>
      <sheetData sheetId="7514">
        <row r="7">
          <cell r="AI7">
            <v>10000</v>
          </cell>
        </row>
      </sheetData>
      <sheetData sheetId="7515">
        <row r="7">
          <cell r="AI7">
            <v>10000</v>
          </cell>
        </row>
      </sheetData>
      <sheetData sheetId="7516">
        <row r="7">
          <cell r="AI7">
            <v>10000</v>
          </cell>
        </row>
      </sheetData>
      <sheetData sheetId="7517">
        <row r="7">
          <cell r="AI7">
            <v>10000</v>
          </cell>
        </row>
      </sheetData>
      <sheetData sheetId="7518">
        <row r="7">
          <cell r="AI7">
            <v>10000</v>
          </cell>
        </row>
      </sheetData>
      <sheetData sheetId="7519">
        <row r="7">
          <cell r="AI7">
            <v>10000</v>
          </cell>
        </row>
      </sheetData>
      <sheetData sheetId="7520">
        <row r="7">
          <cell r="AI7">
            <v>10000</v>
          </cell>
        </row>
      </sheetData>
      <sheetData sheetId="7521">
        <row r="7">
          <cell r="AI7">
            <v>10000</v>
          </cell>
        </row>
      </sheetData>
      <sheetData sheetId="7522">
        <row r="7">
          <cell r="AI7">
            <v>10000</v>
          </cell>
        </row>
      </sheetData>
      <sheetData sheetId="7523">
        <row r="7">
          <cell r="AI7">
            <v>10000</v>
          </cell>
        </row>
      </sheetData>
      <sheetData sheetId="7524">
        <row r="7">
          <cell r="AI7">
            <v>10000</v>
          </cell>
        </row>
      </sheetData>
      <sheetData sheetId="7525">
        <row r="7">
          <cell r="AI7">
            <v>10000</v>
          </cell>
        </row>
      </sheetData>
      <sheetData sheetId="7526">
        <row r="7">
          <cell r="AI7">
            <v>10000</v>
          </cell>
        </row>
      </sheetData>
      <sheetData sheetId="7527">
        <row r="7">
          <cell r="AI7">
            <v>10000</v>
          </cell>
        </row>
      </sheetData>
      <sheetData sheetId="7528">
        <row r="7">
          <cell r="AI7">
            <v>10000</v>
          </cell>
        </row>
      </sheetData>
      <sheetData sheetId="7529">
        <row r="7">
          <cell r="AI7">
            <v>10000</v>
          </cell>
        </row>
      </sheetData>
      <sheetData sheetId="7530">
        <row r="7">
          <cell r="AI7">
            <v>10000</v>
          </cell>
        </row>
      </sheetData>
      <sheetData sheetId="7531">
        <row r="7">
          <cell r="AI7">
            <v>10000</v>
          </cell>
        </row>
      </sheetData>
      <sheetData sheetId="7532">
        <row r="7">
          <cell r="AI7">
            <v>10000</v>
          </cell>
        </row>
      </sheetData>
      <sheetData sheetId="7533">
        <row r="7">
          <cell r="AI7">
            <v>10000</v>
          </cell>
        </row>
      </sheetData>
      <sheetData sheetId="7534">
        <row r="7">
          <cell r="AI7">
            <v>10000</v>
          </cell>
        </row>
      </sheetData>
      <sheetData sheetId="7535">
        <row r="7">
          <cell r="AI7">
            <v>10000</v>
          </cell>
        </row>
      </sheetData>
      <sheetData sheetId="7536">
        <row r="7">
          <cell r="AI7">
            <v>10000</v>
          </cell>
        </row>
      </sheetData>
      <sheetData sheetId="7537">
        <row r="7">
          <cell r="AI7">
            <v>10000</v>
          </cell>
        </row>
      </sheetData>
      <sheetData sheetId="7538">
        <row r="7">
          <cell r="AI7">
            <v>10000</v>
          </cell>
        </row>
      </sheetData>
      <sheetData sheetId="7539">
        <row r="7">
          <cell r="AI7">
            <v>10000</v>
          </cell>
        </row>
      </sheetData>
      <sheetData sheetId="7540">
        <row r="7">
          <cell r="AI7">
            <v>10000</v>
          </cell>
        </row>
      </sheetData>
      <sheetData sheetId="7541">
        <row r="7">
          <cell r="AI7">
            <v>10000</v>
          </cell>
        </row>
      </sheetData>
      <sheetData sheetId="7542">
        <row r="7">
          <cell r="AI7">
            <v>10000</v>
          </cell>
        </row>
      </sheetData>
      <sheetData sheetId="7543">
        <row r="7">
          <cell r="AI7">
            <v>10000</v>
          </cell>
        </row>
      </sheetData>
      <sheetData sheetId="7544">
        <row r="7">
          <cell r="AI7">
            <v>10000</v>
          </cell>
        </row>
      </sheetData>
      <sheetData sheetId="7545">
        <row r="7">
          <cell r="AI7">
            <v>10000</v>
          </cell>
        </row>
      </sheetData>
      <sheetData sheetId="7546">
        <row r="7">
          <cell r="AI7">
            <v>10000</v>
          </cell>
        </row>
      </sheetData>
      <sheetData sheetId="7547">
        <row r="7">
          <cell r="AI7">
            <v>10000</v>
          </cell>
        </row>
      </sheetData>
      <sheetData sheetId="7548">
        <row r="7">
          <cell r="AI7">
            <v>10000</v>
          </cell>
        </row>
      </sheetData>
      <sheetData sheetId="7549">
        <row r="7">
          <cell r="AI7">
            <v>10000</v>
          </cell>
        </row>
      </sheetData>
      <sheetData sheetId="7550">
        <row r="7">
          <cell r="AI7">
            <v>10000</v>
          </cell>
        </row>
      </sheetData>
      <sheetData sheetId="7551">
        <row r="7">
          <cell r="AI7">
            <v>10000</v>
          </cell>
        </row>
      </sheetData>
      <sheetData sheetId="7552">
        <row r="7">
          <cell r="AI7">
            <v>10000</v>
          </cell>
        </row>
      </sheetData>
      <sheetData sheetId="7553">
        <row r="7">
          <cell r="AI7">
            <v>10000</v>
          </cell>
        </row>
      </sheetData>
      <sheetData sheetId="7554">
        <row r="7">
          <cell r="AI7">
            <v>10000</v>
          </cell>
        </row>
      </sheetData>
      <sheetData sheetId="7555">
        <row r="7">
          <cell r="AI7">
            <v>10000</v>
          </cell>
        </row>
      </sheetData>
      <sheetData sheetId="7556">
        <row r="7">
          <cell r="AI7">
            <v>10000</v>
          </cell>
        </row>
      </sheetData>
      <sheetData sheetId="7557">
        <row r="7">
          <cell r="AI7">
            <v>10000</v>
          </cell>
        </row>
      </sheetData>
      <sheetData sheetId="7558">
        <row r="7">
          <cell r="AI7">
            <v>10000</v>
          </cell>
        </row>
      </sheetData>
      <sheetData sheetId="7559">
        <row r="7">
          <cell r="AI7">
            <v>10000</v>
          </cell>
        </row>
      </sheetData>
      <sheetData sheetId="7560">
        <row r="7">
          <cell r="AI7">
            <v>10000</v>
          </cell>
        </row>
      </sheetData>
      <sheetData sheetId="7561">
        <row r="7">
          <cell r="AI7">
            <v>10000</v>
          </cell>
        </row>
      </sheetData>
      <sheetData sheetId="7562">
        <row r="7">
          <cell r="AI7">
            <v>10000</v>
          </cell>
        </row>
      </sheetData>
      <sheetData sheetId="7563">
        <row r="7">
          <cell r="AI7">
            <v>10000</v>
          </cell>
        </row>
      </sheetData>
      <sheetData sheetId="7564">
        <row r="7">
          <cell r="AI7">
            <v>10000</v>
          </cell>
        </row>
      </sheetData>
      <sheetData sheetId="7565">
        <row r="7">
          <cell r="AI7">
            <v>10000</v>
          </cell>
        </row>
      </sheetData>
      <sheetData sheetId="7566">
        <row r="7">
          <cell r="AI7">
            <v>10000</v>
          </cell>
        </row>
      </sheetData>
      <sheetData sheetId="7567">
        <row r="7">
          <cell r="AI7">
            <v>10000</v>
          </cell>
        </row>
      </sheetData>
      <sheetData sheetId="7568">
        <row r="7">
          <cell r="AI7">
            <v>10000</v>
          </cell>
        </row>
      </sheetData>
      <sheetData sheetId="7569">
        <row r="7">
          <cell r="AI7">
            <v>10000</v>
          </cell>
        </row>
      </sheetData>
      <sheetData sheetId="7570">
        <row r="7">
          <cell r="AI7">
            <v>10000</v>
          </cell>
        </row>
      </sheetData>
      <sheetData sheetId="7571">
        <row r="7">
          <cell r="AI7">
            <v>10000</v>
          </cell>
        </row>
      </sheetData>
      <sheetData sheetId="7572">
        <row r="7">
          <cell r="AI7">
            <v>10000</v>
          </cell>
        </row>
      </sheetData>
      <sheetData sheetId="7573">
        <row r="7">
          <cell r="AI7">
            <v>10000</v>
          </cell>
        </row>
      </sheetData>
      <sheetData sheetId="7574">
        <row r="7">
          <cell r="AI7">
            <v>10000</v>
          </cell>
        </row>
      </sheetData>
      <sheetData sheetId="7575">
        <row r="7">
          <cell r="AI7">
            <v>10000</v>
          </cell>
        </row>
      </sheetData>
      <sheetData sheetId="7576">
        <row r="7">
          <cell r="AI7">
            <v>10000</v>
          </cell>
        </row>
      </sheetData>
      <sheetData sheetId="7577">
        <row r="7">
          <cell r="AI7">
            <v>10000</v>
          </cell>
        </row>
      </sheetData>
      <sheetData sheetId="7578">
        <row r="7">
          <cell r="AI7">
            <v>10000</v>
          </cell>
        </row>
      </sheetData>
      <sheetData sheetId="7579">
        <row r="7">
          <cell r="AI7">
            <v>10000</v>
          </cell>
        </row>
      </sheetData>
      <sheetData sheetId="7580">
        <row r="7">
          <cell r="AI7">
            <v>10000</v>
          </cell>
        </row>
      </sheetData>
      <sheetData sheetId="7581">
        <row r="7">
          <cell r="AI7">
            <v>10000</v>
          </cell>
        </row>
      </sheetData>
      <sheetData sheetId="7582">
        <row r="7">
          <cell r="AI7">
            <v>10000</v>
          </cell>
        </row>
      </sheetData>
      <sheetData sheetId="7583">
        <row r="7">
          <cell r="AI7">
            <v>10000</v>
          </cell>
        </row>
      </sheetData>
      <sheetData sheetId="7584">
        <row r="7">
          <cell r="AI7">
            <v>10000</v>
          </cell>
        </row>
      </sheetData>
      <sheetData sheetId="7585">
        <row r="7">
          <cell r="AI7">
            <v>10000</v>
          </cell>
        </row>
      </sheetData>
      <sheetData sheetId="7586">
        <row r="7">
          <cell r="AI7">
            <v>10000</v>
          </cell>
        </row>
      </sheetData>
      <sheetData sheetId="7587">
        <row r="7">
          <cell r="AI7">
            <v>10000</v>
          </cell>
        </row>
      </sheetData>
      <sheetData sheetId="7588">
        <row r="7">
          <cell r="AI7">
            <v>10000</v>
          </cell>
        </row>
      </sheetData>
      <sheetData sheetId="7589">
        <row r="7">
          <cell r="AI7">
            <v>10000</v>
          </cell>
        </row>
      </sheetData>
      <sheetData sheetId="7590">
        <row r="7">
          <cell r="AI7">
            <v>10000</v>
          </cell>
        </row>
      </sheetData>
      <sheetData sheetId="7591">
        <row r="7">
          <cell r="AI7">
            <v>10000</v>
          </cell>
        </row>
      </sheetData>
      <sheetData sheetId="7592">
        <row r="7">
          <cell r="AI7">
            <v>10000</v>
          </cell>
        </row>
      </sheetData>
      <sheetData sheetId="7593">
        <row r="7">
          <cell r="AI7">
            <v>10000</v>
          </cell>
        </row>
      </sheetData>
      <sheetData sheetId="7594">
        <row r="7">
          <cell r="AI7">
            <v>10000</v>
          </cell>
        </row>
      </sheetData>
      <sheetData sheetId="7595">
        <row r="7">
          <cell r="AI7">
            <v>10000</v>
          </cell>
        </row>
      </sheetData>
      <sheetData sheetId="7596">
        <row r="7">
          <cell r="AI7">
            <v>10000</v>
          </cell>
        </row>
      </sheetData>
      <sheetData sheetId="7597">
        <row r="7">
          <cell r="AI7">
            <v>10000</v>
          </cell>
        </row>
      </sheetData>
      <sheetData sheetId="7598">
        <row r="7">
          <cell r="AI7">
            <v>10000</v>
          </cell>
        </row>
      </sheetData>
      <sheetData sheetId="7599">
        <row r="7">
          <cell r="AI7">
            <v>10000</v>
          </cell>
        </row>
      </sheetData>
      <sheetData sheetId="7600">
        <row r="7">
          <cell r="AI7">
            <v>10000</v>
          </cell>
        </row>
      </sheetData>
      <sheetData sheetId="7601">
        <row r="7">
          <cell r="AI7">
            <v>10000</v>
          </cell>
        </row>
      </sheetData>
      <sheetData sheetId="7602">
        <row r="7">
          <cell r="AI7">
            <v>10000</v>
          </cell>
        </row>
      </sheetData>
      <sheetData sheetId="7603">
        <row r="7">
          <cell r="AI7">
            <v>10000</v>
          </cell>
        </row>
      </sheetData>
      <sheetData sheetId="7604">
        <row r="7">
          <cell r="AI7">
            <v>10000</v>
          </cell>
        </row>
      </sheetData>
      <sheetData sheetId="7605">
        <row r="7">
          <cell r="AI7">
            <v>10000</v>
          </cell>
        </row>
      </sheetData>
      <sheetData sheetId="7606">
        <row r="7">
          <cell r="AI7">
            <v>10000</v>
          </cell>
        </row>
      </sheetData>
      <sheetData sheetId="7607">
        <row r="7">
          <cell r="AI7">
            <v>10000</v>
          </cell>
        </row>
      </sheetData>
      <sheetData sheetId="7608">
        <row r="7">
          <cell r="AI7">
            <v>10000</v>
          </cell>
        </row>
      </sheetData>
      <sheetData sheetId="7609">
        <row r="7">
          <cell r="AI7">
            <v>10000</v>
          </cell>
        </row>
      </sheetData>
      <sheetData sheetId="7610">
        <row r="7">
          <cell r="AI7">
            <v>10000</v>
          </cell>
        </row>
      </sheetData>
      <sheetData sheetId="7611">
        <row r="7">
          <cell r="AI7">
            <v>10000</v>
          </cell>
        </row>
      </sheetData>
      <sheetData sheetId="7612">
        <row r="7">
          <cell r="AI7">
            <v>10000</v>
          </cell>
        </row>
      </sheetData>
      <sheetData sheetId="7613">
        <row r="7">
          <cell r="AI7">
            <v>10000</v>
          </cell>
        </row>
      </sheetData>
      <sheetData sheetId="7614">
        <row r="7">
          <cell r="AI7">
            <v>10000</v>
          </cell>
        </row>
      </sheetData>
      <sheetData sheetId="7615">
        <row r="7">
          <cell r="AI7">
            <v>10000</v>
          </cell>
        </row>
      </sheetData>
      <sheetData sheetId="7616">
        <row r="7">
          <cell r="AI7">
            <v>10000</v>
          </cell>
        </row>
      </sheetData>
      <sheetData sheetId="7617">
        <row r="7">
          <cell r="AI7">
            <v>10000</v>
          </cell>
        </row>
      </sheetData>
      <sheetData sheetId="7618">
        <row r="7">
          <cell r="AI7">
            <v>10000</v>
          </cell>
        </row>
      </sheetData>
      <sheetData sheetId="7619">
        <row r="7">
          <cell r="AI7">
            <v>10000</v>
          </cell>
        </row>
      </sheetData>
      <sheetData sheetId="7620">
        <row r="7">
          <cell r="AI7">
            <v>10000</v>
          </cell>
        </row>
      </sheetData>
      <sheetData sheetId="7621">
        <row r="7">
          <cell r="AI7">
            <v>10000</v>
          </cell>
        </row>
      </sheetData>
      <sheetData sheetId="7622">
        <row r="7">
          <cell r="AI7">
            <v>10000</v>
          </cell>
        </row>
      </sheetData>
      <sheetData sheetId="7623">
        <row r="7">
          <cell r="AI7">
            <v>10000</v>
          </cell>
        </row>
      </sheetData>
      <sheetData sheetId="7624">
        <row r="7">
          <cell r="AI7">
            <v>10000</v>
          </cell>
        </row>
      </sheetData>
      <sheetData sheetId="7625">
        <row r="7">
          <cell r="AI7">
            <v>10000</v>
          </cell>
        </row>
      </sheetData>
      <sheetData sheetId="7626">
        <row r="7">
          <cell r="AI7">
            <v>10000</v>
          </cell>
        </row>
      </sheetData>
      <sheetData sheetId="7627">
        <row r="7">
          <cell r="AI7">
            <v>10000</v>
          </cell>
        </row>
      </sheetData>
      <sheetData sheetId="7628">
        <row r="7">
          <cell r="AI7">
            <v>10000</v>
          </cell>
        </row>
      </sheetData>
      <sheetData sheetId="7629">
        <row r="7">
          <cell r="AI7">
            <v>10000</v>
          </cell>
        </row>
      </sheetData>
      <sheetData sheetId="7630">
        <row r="7">
          <cell r="AI7">
            <v>10000</v>
          </cell>
        </row>
      </sheetData>
      <sheetData sheetId="7631">
        <row r="7">
          <cell r="AI7">
            <v>10000</v>
          </cell>
        </row>
      </sheetData>
      <sheetData sheetId="7632">
        <row r="7">
          <cell r="AI7">
            <v>10000</v>
          </cell>
        </row>
      </sheetData>
      <sheetData sheetId="7633">
        <row r="7">
          <cell r="AI7">
            <v>10000</v>
          </cell>
        </row>
      </sheetData>
      <sheetData sheetId="7634">
        <row r="7">
          <cell r="AI7">
            <v>10000</v>
          </cell>
        </row>
      </sheetData>
      <sheetData sheetId="7635">
        <row r="7">
          <cell r="AI7">
            <v>10000</v>
          </cell>
        </row>
      </sheetData>
      <sheetData sheetId="7636">
        <row r="7">
          <cell r="AI7">
            <v>10000</v>
          </cell>
        </row>
      </sheetData>
      <sheetData sheetId="7637">
        <row r="7">
          <cell r="AI7">
            <v>10000</v>
          </cell>
        </row>
      </sheetData>
      <sheetData sheetId="7638">
        <row r="7">
          <cell r="AI7">
            <v>10000</v>
          </cell>
        </row>
      </sheetData>
      <sheetData sheetId="7639">
        <row r="7">
          <cell r="AI7">
            <v>10000</v>
          </cell>
        </row>
      </sheetData>
      <sheetData sheetId="7640">
        <row r="7">
          <cell r="AI7">
            <v>10000</v>
          </cell>
        </row>
      </sheetData>
      <sheetData sheetId="7641">
        <row r="7">
          <cell r="AI7">
            <v>10000</v>
          </cell>
        </row>
      </sheetData>
      <sheetData sheetId="7642">
        <row r="7">
          <cell r="AI7">
            <v>10000</v>
          </cell>
        </row>
      </sheetData>
      <sheetData sheetId="7643">
        <row r="7">
          <cell r="AI7">
            <v>10000</v>
          </cell>
        </row>
      </sheetData>
      <sheetData sheetId="7644">
        <row r="7">
          <cell r="AI7">
            <v>10000</v>
          </cell>
        </row>
      </sheetData>
      <sheetData sheetId="7645">
        <row r="7">
          <cell r="AI7">
            <v>10000</v>
          </cell>
        </row>
      </sheetData>
      <sheetData sheetId="7646">
        <row r="7">
          <cell r="AI7">
            <v>10000</v>
          </cell>
        </row>
      </sheetData>
      <sheetData sheetId="7647">
        <row r="7">
          <cell r="AI7">
            <v>10000</v>
          </cell>
        </row>
      </sheetData>
      <sheetData sheetId="7648">
        <row r="7">
          <cell r="AI7">
            <v>10000</v>
          </cell>
        </row>
      </sheetData>
      <sheetData sheetId="7649">
        <row r="7">
          <cell r="AI7">
            <v>10000</v>
          </cell>
        </row>
      </sheetData>
      <sheetData sheetId="7650">
        <row r="7">
          <cell r="AI7">
            <v>10000</v>
          </cell>
        </row>
      </sheetData>
      <sheetData sheetId="7651">
        <row r="7">
          <cell r="AI7">
            <v>10000</v>
          </cell>
        </row>
      </sheetData>
      <sheetData sheetId="7652">
        <row r="7">
          <cell r="AI7">
            <v>10000</v>
          </cell>
        </row>
      </sheetData>
      <sheetData sheetId="7653">
        <row r="7">
          <cell r="AI7">
            <v>10000</v>
          </cell>
        </row>
      </sheetData>
      <sheetData sheetId="7654">
        <row r="7">
          <cell r="AI7">
            <v>10000</v>
          </cell>
        </row>
      </sheetData>
      <sheetData sheetId="7655">
        <row r="7">
          <cell r="AI7">
            <v>10000</v>
          </cell>
        </row>
      </sheetData>
      <sheetData sheetId="7656">
        <row r="7">
          <cell r="AI7">
            <v>10000</v>
          </cell>
        </row>
      </sheetData>
      <sheetData sheetId="7657">
        <row r="7">
          <cell r="AI7">
            <v>10000</v>
          </cell>
        </row>
      </sheetData>
      <sheetData sheetId="7658">
        <row r="7">
          <cell r="AI7">
            <v>10000</v>
          </cell>
        </row>
      </sheetData>
      <sheetData sheetId="7659">
        <row r="7">
          <cell r="AI7">
            <v>10000</v>
          </cell>
        </row>
      </sheetData>
      <sheetData sheetId="7660">
        <row r="7">
          <cell r="AI7">
            <v>10000</v>
          </cell>
        </row>
      </sheetData>
      <sheetData sheetId="7661">
        <row r="7">
          <cell r="AI7">
            <v>10000</v>
          </cell>
        </row>
      </sheetData>
      <sheetData sheetId="7662">
        <row r="7">
          <cell r="AI7">
            <v>10000</v>
          </cell>
        </row>
      </sheetData>
      <sheetData sheetId="7663">
        <row r="7">
          <cell r="AI7">
            <v>10000</v>
          </cell>
        </row>
      </sheetData>
      <sheetData sheetId="7664">
        <row r="7">
          <cell r="AI7">
            <v>10000</v>
          </cell>
        </row>
      </sheetData>
      <sheetData sheetId="7665">
        <row r="7">
          <cell r="AI7">
            <v>10000</v>
          </cell>
        </row>
      </sheetData>
      <sheetData sheetId="7666">
        <row r="7">
          <cell r="AI7">
            <v>10000</v>
          </cell>
        </row>
      </sheetData>
      <sheetData sheetId="7667">
        <row r="7">
          <cell r="AI7">
            <v>10000</v>
          </cell>
        </row>
      </sheetData>
      <sheetData sheetId="7668">
        <row r="7">
          <cell r="AI7">
            <v>10000</v>
          </cell>
        </row>
      </sheetData>
      <sheetData sheetId="7669">
        <row r="7">
          <cell r="AI7">
            <v>10000</v>
          </cell>
        </row>
      </sheetData>
      <sheetData sheetId="7670">
        <row r="7">
          <cell r="AI7">
            <v>10000</v>
          </cell>
        </row>
      </sheetData>
      <sheetData sheetId="7671">
        <row r="7">
          <cell r="AI7">
            <v>10000</v>
          </cell>
        </row>
      </sheetData>
      <sheetData sheetId="7672">
        <row r="7">
          <cell r="AI7">
            <v>10000</v>
          </cell>
        </row>
      </sheetData>
      <sheetData sheetId="7673">
        <row r="7">
          <cell r="AI7">
            <v>10000</v>
          </cell>
        </row>
      </sheetData>
      <sheetData sheetId="7674">
        <row r="7">
          <cell r="AI7">
            <v>10000</v>
          </cell>
        </row>
      </sheetData>
      <sheetData sheetId="7675">
        <row r="7">
          <cell r="AI7">
            <v>10000</v>
          </cell>
        </row>
      </sheetData>
      <sheetData sheetId="7676">
        <row r="7">
          <cell r="AI7">
            <v>10000</v>
          </cell>
        </row>
      </sheetData>
      <sheetData sheetId="7677">
        <row r="7">
          <cell r="AI7">
            <v>10000</v>
          </cell>
        </row>
      </sheetData>
      <sheetData sheetId="7678">
        <row r="7">
          <cell r="AI7">
            <v>10000</v>
          </cell>
        </row>
      </sheetData>
      <sheetData sheetId="7679">
        <row r="7">
          <cell r="AI7">
            <v>10000</v>
          </cell>
        </row>
      </sheetData>
      <sheetData sheetId="7680">
        <row r="7">
          <cell r="AI7">
            <v>10000</v>
          </cell>
        </row>
      </sheetData>
      <sheetData sheetId="7681">
        <row r="7">
          <cell r="AI7">
            <v>10000</v>
          </cell>
        </row>
      </sheetData>
      <sheetData sheetId="7682">
        <row r="7">
          <cell r="AI7">
            <v>10000</v>
          </cell>
        </row>
      </sheetData>
      <sheetData sheetId="7683">
        <row r="7">
          <cell r="AI7">
            <v>10000</v>
          </cell>
        </row>
      </sheetData>
      <sheetData sheetId="7684">
        <row r="7">
          <cell r="AI7">
            <v>10000</v>
          </cell>
        </row>
      </sheetData>
      <sheetData sheetId="7685">
        <row r="7">
          <cell r="AI7">
            <v>10000</v>
          </cell>
        </row>
      </sheetData>
      <sheetData sheetId="7686">
        <row r="7">
          <cell r="AI7">
            <v>10000</v>
          </cell>
        </row>
      </sheetData>
      <sheetData sheetId="7687">
        <row r="7">
          <cell r="AI7">
            <v>10000</v>
          </cell>
        </row>
      </sheetData>
      <sheetData sheetId="7688">
        <row r="7">
          <cell r="AI7">
            <v>10000</v>
          </cell>
        </row>
      </sheetData>
      <sheetData sheetId="7689">
        <row r="7">
          <cell r="AI7">
            <v>10000</v>
          </cell>
        </row>
      </sheetData>
      <sheetData sheetId="7690">
        <row r="7">
          <cell r="AI7">
            <v>10000</v>
          </cell>
        </row>
      </sheetData>
      <sheetData sheetId="7691">
        <row r="7">
          <cell r="AI7">
            <v>10000</v>
          </cell>
        </row>
      </sheetData>
      <sheetData sheetId="7692">
        <row r="7">
          <cell r="AI7">
            <v>10000</v>
          </cell>
        </row>
      </sheetData>
      <sheetData sheetId="7693">
        <row r="7">
          <cell r="AI7">
            <v>10000</v>
          </cell>
        </row>
      </sheetData>
      <sheetData sheetId="7694">
        <row r="7">
          <cell r="AI7">
            <v>10000</v>
          </cell>
        </row>
      </sheetData>
      <sheetData sheetId="7695">
        <row r="7">
          <cell r="AI7">
            <v>10000</v>
          </cell>
        </row>
      </sheetData>
      <sheetData sheetId="7696">
        <row r="7">
          <cell r="AI7">
            <v>10000</v>
          </cell>
        </row>
      </sheetData>
      <sheetData sheetId="7697">
        <row r="7">
          <cell r="AI7">
            <v>10000</v>
          </cell>
        </row>
      </sheetData>
      <sheetData sheetId="7698">
        <row r="7">
          <cell r="AI7">
            <v>10000</v>
          </cell>
        </row>
      </sheetData>
      <sheetData sheetId="7699">
        <row r="7">
          <cell r="AI7">
            <v>10000</v>
          </cell>
        </row>
      </sheetData>
      <sheetData sheetId="7700">
        <row r="7">
          <cell r="AI7">
            <v>10000</v>
          </cell>
        </row>
      </sheetData>
      <sheetData sheetId="7701">
        <row r="7">
          <cell r="AI7">
            <v>10000</v>
          </cell>
        </row>
      </sheetData>
      <sheetData sheetId="7702">
        <row r="7">
          <cell r="AI7">
            <v>10000</v>
          </cell>
        </row>
      </sheetData>
      <sheetData sheetId="7703">
        <row r="7">
          <cell r="AI7">
            <v>10000</v>
          </cell>
        </row>
      </sheetData>
      <sheetData sheetId="7704">
        <row r="7">
          <cell r="AI7">
            <v>10000</v>
          </cell>
        </row>
      </sheetData>
      <sheetData sheetId="7705">
        <row r="7">
          <cell r="AI7">
            <v>10000</v>
          </cell>
        </row>
      </sheetData>
      <sheetData sheetId="7706">
        <row r="7">
          <cell r="AI7">
            <v>10000</v>
          </cell>
        </row>
      </sheetData>
      <sheetData sheetId="7707">
        <row r="7">
          <cell r="AI7">
            <v>10000</v>
          </cell>
        </row>
      </sheetData>
      <sheetData sheetId="7708">
        <row r="7">
          <cell r="AI7">
            <v>10000</v>
          </cell>
        </row>
      </sheetData>
      <sheetData sheetId="7709">
        <row r="7">
          <cell r="AI7">
            <v>10000</v>
          </cell>
        </row>
      </sheetData>
      <sheetData sheetId="7710">
        <row r="7">
          <cell r="AI7">
            <v>10000</v>
          </cell>
        </row>
      </sheetData>
      <sheetData sheetId="7711">
        <row r="7">
          <cell r="AI7">
            <v>10000</v>
          </cell>
        </row>
      </sheetData>
      <sheetData sheetId="7712">
        <row r="7">
          <cell r="AI7">
            <v>10000</v>
          </cell>
        </row>
      </sheetData>
      <sheetData sheetId="7713">
        <row r="7">
          <cell r="AI7">
            <v>10000</v>
          </cell>
        </row>
      </sheetData>
      <sheetData sheetId="7714">
        <row r="7">
          <cell r="AI7">
            <v>10000</v>
          </cell>
        </row>
      </sheetData>
      <sheetData sheetId="7715">
        <row r="7">
          <cell r="AI7">
            <v>10000</v>
          </cell>
        </row>
      </sheetData>
      <sheetData sheetId="7716">
        <row r="7">
          <cell r="AI7">
            <v>10000</v>
          </cell>
        </row>
      </sheetData>
      <sheetData sheetId="7717">
        <row r="7">
          <cell r="AI7">
            <v>10000</v>
          </cell>
        </row>
      </sheetData>
      <sheetData sheetId="7718">
        <row r="7">
          <cell r="AI7">
            <v>10000</v>
          </cell>
        </row>
      </sheetData>
      <sheetData sheetId="7719">
        <row r="7">
          <cell r="AI7">
            <v>10000</v>
          </cell>
        </row>
      </sheetData>
      <sheetData sheetId="7720">
        <row r="7">
          <cell r="AI7">
            <v>10000</v>
          </cell>
        </row>
      </sheetData>
      <sheetData sheetId="7721">
        <row r="7">
          <cell r="AI7">
            <v>10000</v>
          </cell>
        </row>
      </sheetData>
      <sheetData sheetId="7722">
        <row r="7">
          <cell r="AI7">
            <v>10000</v>
          </cell>
        </row>
      </sheetData>
      <sheetData sheetId="7723">
        <row r="7">
          <cell r="AI7">
            <v>10000</v>
          </cell>
        </row>
      </sheetData>
      <sheetData sheetId="7724">
        <row r="7">
          <cell r="AI7">
            <v>10000</v>
          </cell>
        </row>
      </sheetData>
      <sheetData sheetId="7725">
        <row r="7">
          <cell r="AI7">
            <v>10000</v>
          </cell>
        </row>
      </sheetData>
      <sheetData sheetId="7726">
        <row r="7">
          <cell r="AI7">
            <v>10000</v>
          </cell>
        </row>
      </sheetData>
      <sheetData sheetId="7727">
        <row r="7">
          <cell r="AI7">
            <v>10000</v>
          </cell>
        </row>
      </sheetData>
      <sheetData sheetId="7728">
        <row r="7">
          <cell r="AI7">
            <v>10000</v>
          </cell>
        </row>
      </sheetData>
      <sheetData sheetId="7729">
        <row r="7">
          <cell r="AI7">
            <v>10000</v>
          </cell>
        </row>
      </sheetData>
      <sheetData sheetId="7730">
        <row r="7">
          <cell r="AI7">
            <v>10000</v>
          </cell>
        </row>
      </sheetData>
      <sheetData sheetId="7731">
        <row r="7">
          <cell r="AI7">
            <v>10000</v>
          </cell>
        </row>
      </sheetData>
      <sheetData sheetId="7732">
        <row r="7">
          <cell r="AI7">
            <v>10000</v>
          </cell>
        </row>
      </sheetData>
      <sheetData sheetId="7733">
        <row r="7">
          <cell r="AI7">
            <v>10000</v>
          </cell>
        </row>
      </sheetData>
      <sheetData sheetId="7734">
        <row r="7">
          <cell r="AI7">
            <v>10000</v>
          </cell>
        </row>
      </sheetData>
      <sheetData sheetId="7735">
        <row r="7">
          <cell r="AI7">
            <v>10000</v>
          </cell>
        </row>
      </sheetData>
      <sheetData sheetId="7736">
        <row r="7">
          <cell r="AI7">
            <v>10000</v>
          </cell>
        </row>
      </sheetData>
      <sheetData sheetId="7737">
        <row r="7">
          <cell r="AI7">
            <v>10000</v>
          </cell>
        </row>
      </sheetData>
      <sheetData sheetId="7738">
        <row r="7">
          <cell r="AI7">
            <v>10000</v>
          </cell>
        </row>
      </sheetData>
      <sheetData sheetId="7739">
        <row r="7">
          <cell r="AI7">
            <v>10000</v>
          </cell>
        </row>
      </sheetData>
      <sheetData sheetId="7740">
        <row r="7">
          <cell r="AI7">
            <v>10000</v>
          </cell>
        </row>
      </sheetData>
      <sheetData sheetId="7741">
        <row r="7">
          <cell r="AI7">
            <v>10000</v>
          </cell>
        </row>
      </sheetData>
      <sheetData sheetId="7742">
        <row r="7">
          <cell r="AI7">
            <v>10000</v>
          </cell>
        </row>
      </sheetData>
      <sheetData sheetId="7743">
        <row r="7">
          <cell r="AI7">
            <v>10000</v>
          </cell>
        </row>
      </sheetData>
      <sheetData sheetId="7744">
        <row r="7">
          <cell r="AI7">
            <v>10000</v>
          </cell>
        </row>
      </sheetData>
      <sheetData sheetId="7745">
        <row r="7">
          <cell r="AI7">
            <v>10000</v>
          </cell>
        </row>
      </sheetData>
      <sheetData sheetId="7746">
        <row r="7">
          <cell r="AI7">
            <v>10000</v>
          </cell>
        </row>
      </sheetData>
      <sheetData sheetId="7747">
        <row r="7">
          <cell r="AI7">
            <v>10000</v>
          </cell>
        </row>
      </sheetData>
      <sheetData sheetId="7748">
        <row r="7">
          <cell r="AI7">
            <v>10000</v>
          </cell>
        </row>
      </sheetData>
      <sheetData sheetId="7749">
        <row r="7">
          <cell r="AI7">
            <v>10000</v>
          </cell>
        </row>
      </sheetData>
      <sheetData sheetId="7750">
        <row r="7">
          <cell r="AI7">
            <v>10000</v>
          </cell>
        </row>
      </sheetData>
      <sheetData sheetId="7751">
        <row r="7">
          <cell r="AI7">
            <v>10000</v>
          </cell>
        </row>
      </sheetData>
      <sheetData sheetId="7752">
        <row r="7">
          <cell r="AI7">
            <v>10000</v>
          </cell>
        </row>
      </sheetData>
      <sheetData sheetId="7753">
        <row r="7">
          <cell r="AI7">
            <v>10000</v>
          </cell>
        </row>
      </sheetData>
      <sheetData sheetId="7754">
        <row r="7">
          <cell r="AI7">
            <v>10000</v>
          </cell>
        </row>
      </sheetData>
      <sheetData sheetId="7755">
        <row r="7">
          <cell r="AI7">
            <v>10000</v>
          </cell>
        </row>
      </sheetData>
      <sheetData sheetId="7756">
        <row r="7">
          <cell r="AI7">
            <v>10000</v>
          </cell>
        </row>
      </sheetData>
      <sheetData sheetId="7757">
        <row r="7">
          <cell r="AI7">
            <v>10000</v>
          </cell>
        </row>
      </sheetData>
      <sheetData sheetId="7758">
        <row r="7">
          <cell r="AI7">
            <v>10000</v>
          </cell>
        </row>
      </sheetData>
      <sheetData sheetId="7759">
        <row r="7">
          <cell r="AI7">
            <v>10000</v>
          </cell>
        </row>
      </sheetData>
      <sheetData sheetId="7760">
        <row r="7">
          <cell r="AI7">
            <v>10000</v>
          </cell>
        </row>
      </sheetData>
      <sheetData sheetId="7761">
        <row r="7">
          <cell r="AI7">
            <v>10000</v>
          </cell>
        </row>
      </sheetData>
      <sheetData sheetId="7762">
        <row r="7">
          <cell r="AI7">
            <v>10000</v>
          </cell>
        </row>
      </sheetData>
      <sheetData sheetId="7763">
        <row r="7">
          <cell r="AI7">
            <v>10000</v>
          </cell>
        </row>
      </sheetData>
      <sheetData sheetId="7764">
        <row r="7">
          <cell r="AI7">
            <v>10000</v>
          </cell>
        </row>
      </sheetData>
      <sheetData sheetId="7765">
        <row r="7">
          <cell r="AI7">
            <v>10000</v>
          </cell>
        </row>
      </sheetData>
      <sheetData sheetId="7766">
        <row r="7">
          <cell r="AI7">
            <v>10000</v>
          </cell>
        </row>
      </sheetData>
      <sheetData sheetId="7767">
        <row r="7">
          <cell r="AI7">
            <v>10000</v>
          </cell>
        </row>
      </sheetData>
      <sheetData sheetId="7768">
        <row r="7">
          <cell r="AI7">
            <v>10000</v>
          </cell>
        </row>
      </sheetData>
      <sheetData sheetId="7769">
        <row r="7">
          <cell r="AI7">
            <v>10000</v>
          </cell>
        </row>
      </sheetData>
      <sheetData sheetId="7770">
        <row r="7">
          <cell r="AI7">
            <v>10000</v>
          </cell>
        </row>
      </sheetData>
      <sheetData sheetId="7771">
        <row r="7">
          <cell r="AI7">
            <v>10000</v>
          </cell>
        </row>
      </sheetData>
      <sheetData sheetId="7772">
        <row r="7">
          <cell r="AI7">
            <v>10000</v>
          </cell>
        </row>
      </sheetData>
      <sheetData sheetId="7773">
        <row r="7">
          <cell r="AI7">
            <v>10000</v>
          </cell>
        </row>
      </sheetData>
      <sheetData sheetId="7774">
        <row r="7">
          <cell r="AI7">
            <v>10000</v>
          </cell>
        </row>
      </sheetData>
      <sheetData sheetId="7775">
        <row r="7">
          <cell r="AI7">
            <v>10000</v>
          </cell>
        </row>
      </sheetData>
      <sheetData sheetId="7776">
        <row r="7">
          <cell r="AI7">
            <v>10000</v>
          </cell>
        </row>
      </sheetData>
      <sheetData sheetId="7777">
        <row r="7">
          <cell r="AI7">
            <v>10000</v>
          </cell>
        </row>
      </sheetData>
      <sheetData sheetId="7778">
        <row r="7">
          <cell r="AI7">
            <v>10000</v>
          </cell>
        </row>
      </sheetData>
      <sheetData sheetId="7779">
        <row r="7">
          <cell r="AI7">
            <v>10000</v>
          </cell>
        </row>
      </sheetData>
      <sheetData sheetId="7780">
        <row r="7">
          <cell r="AI7">
            <v>10000</v>
          </cell>
        </row>
      </sheetData>
      <sheetData sheetId="7781">
        <row r="7">
          <cell r="AI7">
            <v>10000</v>
          </cell>
        </row>
      </sheetData>
      <sheetData sheetId="7782">
        <row r="7">
          <cell r="AI7">
            <v>10000</v>
          </cell>
        </row>
      </sheetData>
      <sheetData sheetId="7783">
        <row r="7">
          <cell r="AI7">
            <v>10000</v>
          </cell>
        </row>
      </sheetData>
      <sheetData sheetId="7784">
        <row r="7">
          <cell r="AI7">
            <v>10000</v>
          </cell>
        </row>
      </sheetData>
      <sheetData sheetId="7785">
        <row r="7">
          <cell r="AI7">
            <v>10000</v>
          </cell>
        </row>
      </sheetData>
      <sheetData sheetId="7786">
        <row r="7">
          <cell r="AI7">
            <v>10000</v>
          </cell>
        </row>
      </sheetData>
      <sheetData sheetId="7787">
        <row r="7">
          <cell r="AI7">
            <v>10000</v>
          </cell>
        </row>
      </sheetData>
      <sheetData sheetId="7788">
        <row r="7">
          <cell r="AI7">
            <v>10000</v>
          </cell>
        </row>
      </sheetData>
      <sheetData sheetId="7789">
        <row r="7">
          <cell r="AI7">
            <v>10000</v>
          </cell>
        </row>
      </sheetData>
      <sheetData sheetId="7790">
        <row r="7">
          <cell r="AI7">
            <v>10000</v>
          </cell>
        </row>
      </sheetData>
      <sheetData sheetId="7791">
        <row r="7">
          <cell r="AI7">
            <v>10000</v>
          </cell>
        </row>
      </sheetData>
      <sheetData sheetId="7792">
        <row r="7">
          <cell r="AI7">
            <v>10000</v>
          </cell>
        </row>
      </sheetData>
      <sheetData sheetId="7793">
        <row r="7">
          <cell r="AI7">
            <v>10000</v>
          </cell>
        </row>
      </sheetData>
      <sheetData sheetId="7794">
        <row r="7">
          <cell r="AI7">
            <v>10000</v>
          </cell>
        </row>
      </sheetData>
      <sheetData sheetId="7795">
        <row r="7">
          <cell r="AI7">
            <v>10000</v>
          </cell>
        </row>
      </sheetData>
      <sheetData sheetId="7796">
        <row r="7">
          <cell r="AI7">
            <v>10000</v>
          </cell>
        </row>
      </sheetData>
      <sheetData sheetId="7797">
        <row r="7">
          <cell r="AI7">
            <v>10000</v>
          </cell>
        </row>
      </sheetData>
      <sheetData sheetId="7798">
        <row r="7">
          <cell r="AI7">
            <v>10000</v>
          </cell>
        </row>
      </sheetData>
      <sheetData sheetId="7799">
        <row r="7">
          <cell r="AI7">
            <v>10000</v>
          </cell>
        </row>
      </sheetData>
      <sheetData sheetId="7800">
        <row r="7">
          <cell r="AI7">
            <v>10000</v>
          </cell>
        </row>
      </sheetData>
      <sheetData sheetId="7801">
        <row r="7">
          <cell r="AI7">
            <v>10000</v>
          </cell>
        </row>
      </sheetData>
      <sheetData sheetId="7802">
        <row r="7">
          <cell r="AI7">
            <v>10000</v>
          </cell>
        </row>
      </sheetData>
      <sheetData sheetId="7803">
        <row r="7">
          <cell r="AI7">
            <v>10000</v>
          </cell>
        </row>
      </sheetData>
      <sheetData sheetId="7804">
        <row r="7">
          <cell r="AI7">
            <v>10000</v>
          </cell>
        </row>
      </sheetData>
      <sheetData sheetId="7805">
        <row r="7">
          <cell r="AI7">
            <v>10000</v>
          </cell>
        </row>
      </sheetData>
      <sheetData sheetId="7806">
        <row r="7">
          <cell r="AI7">
            <v>10000</v>
          </cell>
        </row>
      </sheetData>
      <sheetData sheetId="7807">
        <row r="7">
          <cell r="AI7">
            <v>10000</v>
          </cell>
        </row>
      </sheetData>
      <sheetData sheetId="7808">
        <row r="7">
          <cell r="AI7">
            <v>10000</v>
          </cell>
        </row>
      </sheetData>
      <sheetData sheetId="7809">
        <row r="7">
          <cell r="AI7">
            <v>10000</v>
          </cell>
        </row>
      </sheetData>
      <sheetData sheetId="7810">
        <row r="7">
          <cell r="AI7">
            <v>10000</v>
          </cell>
        </row>
      </sheetData>
      <sheetData sheetId="7811">
        <row r="7">
          <cell r="AI7">
            <v>10000</v>
          </cell>
        </row>
      </sheetData>
      <sheetData sheetId="7812">
        <row r="7">
          <cell r="AI7">
            <v>10000</v>
          </cell>
        </row>
      </sheetData>
      <sheetData sheetId="7813">
        <row r="7">
          <cell r="AI7">
            <v>10000</v>
          </cell>
        </row>
      </sheetData>
      <sheetData sheetId="7814">
        <row r="7">
          <cell r="AI7">
            <v>10000</v>
          </cell>
        </row>
      </sheetData>
      <sheetData sheetId="7815">
        <row r="7">
          <cell r="AI7">
            <v>10000</v>
          </cell>
        </row>
      </sheetData>
      <sheetData sheetId="7816">
        <row r="7">
          <cell r="AI7">
            <v>10000</v>
          </cell>
        </row>
      </sheetData>
      <sheetData sheetId="7817">
        <row r="7">
          <cell r="AI7">
            <v>10000</v>
          </cell>
        </row>
      </sheetData>
      <sheetData sheetId="7818">
        <row r="7">
          <cell r="AI7">
            <v>10000</v>
          </cell>
        </row>
      </sheetData>
      <sheetData sheetId="7819">
        <row r="7">
          <cell r="AI7">
            <v>10000</v>
          </cell>
        </row>
      </sheetData>
      <sheetData sheetId="7820">
        <row r="7">
          <cell r="AI7">
            <v>10000</v>
          </cell>
        </row>
      </sheetData>
      <sheetData sheetId="7821">
        <row r="7">
          <cell r="AI7">
            <v>10000</v>
          </cell>
        </row>
      </sheetData>
      <sheetData sheetId="7822">
        <row r="7">
          <cell r="AI7">
            <v>10000</v>
          </cell>
        </row>
      </sheetData>
      <sheetData sheetId="7823">
        <row r="7">
          <cell r="AI7">
            <v>10000</v>
          </cell>
        </row>
      </sheetData>
      <sheetData sheetId="7824">
        <row r="7">
          <cell r="AI7">
            <v>10000</v>
          </cell>
        </row>
      </sheetData>
      <sheetData sheetId="7825">
        <row r="7">
          <cell r="AI7">
            <v>10000</v>
          </cell>
        </row>
      </sheetData>
      <sheetData sheetId="7826">
        <row r="7">
          <cell r="AI7">
            <v>10000</v>
          </cell>
        </row>
      </sheetData>
      <sheetData sheetId="7827">
        <row r="7">
          <cell r="AI7">
            <v>10000</v>
          </cell>
        </row>
      </sheetData>
      <sheetData sheetId="7828">
        <row r="7">
          <cell r="AI7">
            <v>10000</v>
          </cell>
        </row>
      </sheetData>
      <sheetData sheetId="7829">
        <row r="7">
          <cell r="AI7">
            <v>10000</v>
          </cell>
        </row>
      </sheetData>
      <sheetData sheetId="7830">
        <row r="7">
          <cell r="AI7">
            <v>10000</v>
          </cell>
        </row>
      </sheetData>
      <sheetData sheetId="7831">
        <row r="7">
          <cell r="AI7">
            <v>10000</v>
          </cell>
        </row>
      </sheetData>
      <sheetData sheetId="7832">
        <row r="7">
          <cell r="AI7">
            <v>10000</v>
          </cell>
        </row>
      </sheetData>
      <sheetData sheetId="7833">
        <row r="7">
          <cell r="AI7">
            <v>10000</v>
          </cell>
        </row>
      </sheetData>
      <sheetData sheetId="7834">
        <row r="7">
          <cell r="AI7">
            <v>10000</v>
          </cell>
        </row>
      </sheetData>
      <sheetData sheetId="7835">
        <row r="7">
          <cell r="AI7">
            <v>10000</v>
          </cell>
        </row>
      </sheetData>
      <sheetData sheetId="7836">
        <row r="7">
          <cell r="AI7">
            <v>10000</v>
          </cell>
        </row>
      </sheetData>
      <sheetData sheetId="7837">
        <row r="7">
          <cell r="AI7">
            <v>10000</v>
          </cell>
        </row>
      </sheetData>
      <sheetData sheetId="7838">
        <row r="7">
          <cell r="AI7">
            <v>10000</v>
          </cell>
        </row>
      </sheetData>
      <sheetData sheetId="7839">
        <row r="7">
          <cell r="AI7">
            <v>10000</v>
          </cell>
        </row>
      </sheetData>
      <sheetData sheetId="7840">
        <row r="7">
          <cell r="AI7">
            <v>10000</v>
          </cell>
        </row>
      </sheetData>
      <sheetData sheetId="7841">
        <row r="7">
          <cell r="AI7">
            <v>10000</v>
          </cell>
        </row>
      </sheetData>
      <sheetData sheetId="7842">
        <row r="7">
          <cell r="AI7">
            <v>10000</v>
          </cell>
        </row>
      </sheetData>
      <sheetData sheetId="7843">
        <row r="7">
          <cell r="AI7">
            <v>10000</v>
          </cell>
        </row>
      </sheetData>
      <sheetData sheetId="7844">
        <row r="7">
          <cell r="AI7">
            <v>10000</v>
          </cell>
        </row>
      </sheetData>
      <sheetData sheetId="7845">
        <row r="7">
          <cell r="AI7">
            <v>10000</v>
          </cell>
        </row>
      </sheetData>
      <sheetData sheetId="7846">
        <row r="7">
          <cell r="AI7">
            <v>10000</v>
          </cell>
        </row>
      </sheetData>
      <sheetData sheetId="7847">
        <row r="7">
          <cell r="AI7">
            <v>10000</v>
          </cell>
        </row>
      </sheetData>
      <sheetData sheetId="7848">
        <row r="7">
          <cell r="AI7">
            <v>10000</v>
          </cell>
        </row>
      </sheetData>
      <sheetData sheetId="7849">
        <row r="7">
          <cell r="AI7">
            <v>10000</v>
          </cell>
        </row>
      </sheetData>
      <sheetData sheetId="7850">
        <row r="7">
          <cell r="AI7">
            <v>10000</v>
          </cell>
        </row>
      </sheetData>
      <sheetData sheetId="7851">
        <row r="7">
          <cell r="AI7">
            <v>10000</v>
          </cell>
        </row>
      </sheetData>
      <sheetData sheetId="7852">
        <row r="7">
          <cell r="AI7">
            <v>10000</v>
          </cell>
        </row>
      </sheetData>
      <sheetData sheetId="7853">
        <row r="7">
          <cell r="AI7">
            <v>10000</v>
          </cell>
        </row>
      </sheetData>
      <sheetData sheetId="7854">
        <row r="7">
          <cell r="AI7">
            <v>10000</v>
          </cell>
        </row>
      </sheetData>
      <sheetData sheetId="7855">
        <row r="7">
          <cell r="AI7">
            <v>10000</v>
          </cell>
        </row>
      </sheetData>
      <sheetData sheetId="7856">
        <row r="7">
          <cell r="AI7">
            <v>10000</v>
          </cell>
        </row>
      </sheetData>
      <sheetData sheetId="7857">
        <row r="7">
          <cell r="AI7">
            <v>10000</v>
          </cell>
        </row>
      </sheetData>
      <sheetData sheetId="7858">
        <row r="7">
          <cell r="AI7">
            <v>10000</v>
          </cell>
        </row>
      </sheetData>
      <sheetData sheetId="7859">
        <row r="7">
          <cell r="AI7">
            <v>10000</v>
          </cell>
        </row>
      </sheetData>
      <sheetData sheetId="7860">
        <row r="7">
          <cell r="AI7">
            <v>10000</v>
          </cell>
        </row>
      </sheetData>
      <sheetData sheetId="7861">
        <row r="7">
          <cell r="AI7">
            <v>10000</v>
          </cell>
        </row>
      </sheetData>
      <sheetData sheetId="7862">
        <row r="7">
          <cell r="AI7">
            <v>10000</v>
          </cell>
        </row>
      </sheetData>
      <sheetData sheetId="7863">
        <row r="7">
          <cell r="AI7">
            <v>10000</v>
          </cell>
        </row>
      </sheetData>
      <sheetData sheetId="7864">
        <row r="7">
          <cell r="AI7">
            <v>10000</v>
          </cell>
        </row>
      </sheetData>
      <sheetData sheetId="7865">
        <row r="7">
          <cell r="AI7">
            <v>10000</v>
          </cell>
        </row>
      </sheetData>
      <sheetData sheetId="7866">
        <row r="7">
          <cell r="AI7">
            <v>10000</v>
          </cell>
        </row>
      </sheetData>
      <sheetData sheetId="7867">
        <row r="7">
          <cell r="AI7">
            <v>10000</v>
          </cell>
        </row>
      </sheetData>
      <sheetData sheetId="7868">
        <row r="7">
          <cell r="AI7">
            <v>10000</v>
          </cell>
        </row>
      </sheetData>
      <sheetData sheetId="7869">
        <row r="7">
          <cell r="AI7">
            <v>10000</v>
          </cell>
        </row>
      </sheetData>
      <sheetData sheetId="7870">
        <row r="7">
          <cell r="AI7">
            <v>10000</v>
          </cell>
        </row>
      </sheetData>
      <sheetData sheetId="7871">
        <row r="7">
          <cell r="AI7">
            <v>10000</v>
          </cell>
        </row>
      </sheetData>
      <sheetData sheetId="7872">
        <row r="7">
          <cell r="AI7">
            <v>10000</v>
          </cell>
        </row>
      </sheetData>
      <sheetData sheetId="7873">
        <row r="7">
          <cell r="AI7">
            <v>10000</v>
          </cell>
        </row>
      </sheetData>
      <sheetData sheetId="7874">
        <row r="7">
          <cell r="AI7">
            <v>10000</v>
          </cell>
        </row>
      </sheetData>
      <sheetData sheetId="7875">
        <row r="7">
          <cell r="AI7">
            <v>10000</v>
          </cell>
        </row>
      </sheetData>
      <sheetData sheetId="7876">
        <row r="7">
          <cell r="AI7">
            <v>10000</v>
          </cell>
        </row>
      </sheetData>
      <sheetData sheetId="7877">
        <row r="7">
          <cell r="AI7">
            <v>10000</v>
          </cell>
        </row>
      </sheetData>
      <sheetData sheetId="7878">
        <row r="7">
          <cell r="AI7">
            <v>10000</v>
          </cell>
        </row>
      </sheetData>
      <sheetData sheetId="7879">
        <row r="7">
          <cell r="AI7">
            <v>10000</v>
          </cell>
        </row>
      </sheetData>
      <sheetData sheetId="7880">
        <row r="7">
          <cell r="AI7">
            <v>10000</v>
          </cell>
        </row>
      </sheetData>
      <sheetData sheetId="7881">
        <row r="7">
          <cell r="AI7">
            <v>10000</v>
          </cell>
        </row>
      </sheetData>
      <sheetData sheetId="7882">
        <row r="7">
          <cell r="AI7">
            <v>10000</v>
          </cell>
        </row>
      </sheetData>
      <sheetData sheetId="7883">
        <row r="7">
          <cell r="AI7">
            <v>10000</v>
          </cell>
        </row>
      </sheetData>
      <sheetData sheetId="7884">
        <row r="7">
          <cell r="AI7">
            <v>10000</v>
          </cell>
        </row>
      </sheetData>
      <sheetData sheetId="7885">
        <row r="7">
          <cell r="AI7">
            <v>10000</v>
          </cell>
        </row>
      </sheetData>
      <sheetData sheetId="7886">
        <row r="7">
          <cell r="AI7">
            <v>10000</v>
          </cell>
        </row>
      </sheetData>
      <sheetData sheetId="7887">
        <row r="7">
          <cell r="AI7">
            <v>10000</v>
          </cell>
        </row>
      </sheetData>
      <sheetData sheetId="7888">
        <row r="7">
          <cell r="AI7">
            <v>10000</v>
          </cell>
        </row>
      </sheetData>
      <sheetData sheetId="7889">
        <row r="7">
          <cell r="AI7">
            <v>10000</v>
          </cell>
        </row>
      </sheetData>
      <sheetData sheetId="7890">
        <row r="7">
          <cell r="AI7">
            <v>10000</v>
          </cell>
        </row>
      </sheetData>
      <sheetData sheetId="7891">
        <row r="7">
          <cell r="AI7">
            <v>10000</v>
          </cell>
        </row>
      </sheetData>
      <sheetData sheetId="7892">
        <row r="7">
          <cell r="AI7">
            <v>10000</v>
          </cell>
        </row>
      </sheetData>
      <sheetData sheetId="7893">
        <row r="7">
          <cell r="AI7">
            <v>10000</v>
          </cell>
        </row>
      </sheetData>
      <sheetData sheetId="7894">
        <row r="7">
          <cell r="AI7">
            <v>10000</v>
          </cell>
        </row>
      </sheetData>
      <sheetData sheetId="7895">
        <row r="7">
          <cell r="AI7">
            <v>10000</v>
          </cell>
        </row>
      </sheetData>
      <sheetData sheetId="7896">
        <row r="7">
          <cell r="AI7">
            <v>10000</v>
          </cell>
        </row>
      </sheetData>
      <sheetData sheetId="7897">
        <row r="7">
          <cell r="AI7">
            <v>10000</v>
          </cell>
        </row>
      </sheetData>
      <sheetData sheetId="7898">
        <row r="7">
          <cell r="AI7">
            <v>10000</v>
          </cell>
        </row>
      </sheetData>
      <sheetData sheetId="7899">
        <row r="7">
          <cell r="AI7">
            <v>10000</v>
          </cell>
        </row>
      </sheetData>
      <sheetData sheetId="7900">
        <row r="7">
          <cell r="AI7">
            <v>10000</v>
          </cell>
        </row>
      </sheetData>
      <sheetData sheetId="7901">
        <row r="7">
          <cell r="AI7">
            <v>10000</v>
          </cell>
        </row>
      </sheetData>
      <sheetData sheetId="7902">
        <row r="7">
          <cell r="AI7">
            <v>10000</v>
          </cell>
        </row>
      </sheetData>
      <sheetData sheetId="7903">
        <row r="7">
          <cell r="AI7">
            <v>10000</v>
          </cell>
        </row>
      </sheetData>
      <sheetData sheetId="7904">
        <row r="7">
          <cell r="AI7">
            <v>10000</v>
          </cell>
        </row>
      </sheetData>
      <sheetData sheetId="7905">
        <row r="7">
          <cell r="AI7">
            <v>10000</v>
          </cell>
        </row>
      </sheetData>
      <sheetData sheetId="7906">
        <row r="7">
          <cell r="AI7">
            <v>10000</v>
          </cell>
        </row>
      </sheetData>
      <sheetData sheetId="7907">
        <row r="7">
          <cell r="AI7">
            <v>10000</v>
          </cell>
        </row>
      </sheetData>
      <sheetData sheetId="7908">
        <row r="7">
          <cell r="AI7">
            <v>10000</v>
          </cell>
        </row>
      </sheetData>
      <sheetData sheetId="7909">
        <row r="7">
          <cell r="AI7">
            <v>10000</v>
          </cell>
        </row>
      </sheetData>
      <sheetData sheetId="7910">
        <row r="7">
          <cell r="AI7">
            <v>10000</v>
          </cell>
        </row>
      </sheetData>
      <sheetData sheetId="7911">
        <row r="7">
          <cell r="AI7">
            <v>10000</v>
          </cell>
        </row>
      </sheetData>
      <sheetData sheetId="7912">
        <row r="7">
          <cell r="AI7">
            <v>10000</v>
          </cell>
        </row>
      </sheetData>
      <sheetData sheetId="7913">
        <row r="7">
          <cell r="AI7">
            <v>10000</v>
          </cell>
        </row>
      </sheetData>
      <sheetData sheetId="7914">
        <row r="7">
          <cell r="AI7">
            <v>10000</v>
          </cell>
        </row>
      </sheetData>
      <sheetData sheetId="7915">
        <row r="7">
          <cell r="AI7">
            <v>10000</v>
          </cell>
        </row>
      </sheetData>
      <sheetData sheetId="7916">
        <row r="7">
          <cell r="AI7">
            <v>10000</v>
          </cell>
        </row>
      </sheetData>
      <sheetData sheetId="7917">
        <row r="7">
          <cell r="AI7">
            <v>10000</v>
          </cell>
        </row>
      </sheetData>
      <sheetData sheetId="7918">
        <row r="7">
          <cell r="AI7">
            <v>10000</v>
          </cell>
        </row>
      </sheetData>
      <sheetData sheetId="7919">
        <row r="7">
          <cell r="AI7">
            <v>10000</v>
          </cell>
        </row>
      </sheetData>
      <sheetData sheetId="7920">
        <row r="7">
          <cell r="AI7">
            <v>10000</v>
          </cell>
        </row>
      </sheetData>
      <sheetData sheetId="7921">
        <row r="7">
          <cell r="AI7">
            <v>10000</v>
          </cell>
        </row>
      </sheetData>
      <sheetData sheetId="7922">
        <row r="7">
          <cell r="AI7">
            <v>10000</v>
          </cell>
        </row>
      </sheetData>
      <sheetData sheetId="7923">
        <row r="7">
          <cell r="AI7">
            <v>10000</v>
          </cell>
        </row>
      </sheetData>
      <sheetData sheetId="7924">
        <row r="7">
          <cell r="AI7">
            <v>10000</v>
          </cell>
        </row>
      </sheetData>
      <sheetData sheetId="7925">
        <row r="7">
          <cell r="AI7">
            <v>10000</v>
          </cell>
        </row>
      </sheetData>
      <sheetData sheetId="7926">
        <row r="7">
          <cell r="AI7">
            <v>10000</v>
          </cell>
        </row>
      </sheetData>
      <sheetData sheetId="7927">
        <row r="7">
          <cell r="AI7">
            <v>10000</v>
          </cell>
        </row>
      </sheetData>
      <sheetData sheetId="7928">
        <row r="7">
          <cell r="AI7">
            <v>10000</v>
          </cell>
        </row>
      </sheetData>
      <sheetData sheetId="7929">
        <row r="7">
          <cell r="AI7">
            <v>10000</v>
          </cell>
        </row>
      </sheetData>
      <sheetData sheetId="7930">
        <row r="7">
          <cell r="AI7">
            <v>10000</v>
          </cell>
        </row>
      </sheetData>
      <sheetData sheetId="7931">
        <row r="7">
          <cell r="AI7">
            <v>10000</v>
          </cell>
        </row>
      </sheetData>
      <sheetData sheetId="7932">
        <row r="7">
          <cell r="AI7">
            <v>10000</v>
          </cell>
        </row>
      </sheetData>
      <sheetData sheetId="7933">
        <row r="7">
          <cell r="AI7">
            <v>10000</v>
          </cell>
        </row>
      </sheetData>
      <sheetData sheetId="7934">
        <row r="7">
          <cell r="AI7">
            <v>10000</v>
          </cell>
        </row>
      </sheetData>
      <sheetData sheetId="7935">
        <row r="7">
          <cell r="AI7">
            <v>10000</v>
          </cell>
        </row>
      </sheetData>
      <sheetData sheetId="7936">
        <row r="7">
          <cell r="AI7">
            <v>10000</v>
          </cell>
        </row>
      </sheetData>
      <sheetData sheetId="7937">
        <row r="7">
          <cell r="AI7">
            <v>10000</v>
          </cell>
        </row>
      </sheetData>
      <sheetData sheetId="7938">
        <row r="7">
          <cell r="AI7">
            <v>10000</v>
          </cell>
        </row>
      </sheetData>
      <sheetData sheetId="7939">
        <row r="7">
          <cell r="AI7">
            <v>10000</v>
          </cell>
        </row>
      </sheetData>
      <sheetData sheetId="7940">
        <row r="7">
          <cell r="AI7">
            <v>10000</v>
          </cell>
        </row>
      </sheetData>
      <sheetData sheetId="7941">
        <row r="7">
          <cell r="AI7">
            <v>10000</v>
          </cell>
        </row>
      </sheetData>
      <sheetData sheetId="7942">
        <row r="7">
          <cell r="AI7">
            <v>10000</v>
          </cell>
        </row>
      </sheetData>
      <sheetData sheetId="7943">
        <row r="7">
          <cell r="AI7">
            <v>10000</v>
          </cell>
        </row>
      </sheetData>
      <sheetData sheetId="7944">
        <row r="7">
          <cell r="AI7">
            <v>10000</v>
          </cell>
        </row>
      </sheetData>
      <sheetData sheetId="7945">
        <row r="7">
          <cell r="AI7">
            <v>10000</v>
          </cell>
        </row>
      </sheetData>
      <sheetData sheetId="7946">
        <row r="7">
          <cell r="AI7">
            <v>10000</v>
          </cell>
        </row>
      </sheetData>
      <sheetData sheetId="7947">
        <row r="7">
          <cell r="AI7">
            <v>10000</v>
          </cell>
        </row>
      </sheetData>
      <sheetData sheetId="7948">
        <row r="7">
          <cell r="AI7">
            <v>10000</v>
          </cell>
        </row>
      </sheetData>
      <sheetData sheetId="7949">
        <row r="7">
          <cell r="AI7">
            <v>10000</v>
          </cell>
        </row>
      </sheetData>
      <sheetData sheetId="7950">
        <row r="7">
          <cell r="AI7">
            <v>10000</v>
          </cell>
        </row>
      </sheetData>
      <sheetData sheetId="7951">
        <row r="7">
          <cell r="AI7">
            <v>10000</v>
          </cell>
        </row>
      </sheetData>
      <sheetData sheetId="7952">
        <row r="7">
          <cell r="AI7">
            <v>10000</v>
          </cell>
        </row>
      </sheetData>
      <sheetData sheetId="7953">
        <row r="7">
          <cell r="AI7">
            <v>10000</v>
          </cell>
        </row>
      </sheetData>
      <sheetData sheetId="7954">
        <row r="7">
          <cell r="AI7">
            <v>10000</v>
          </cell>
        </row>
      </sheetData>
      <sheetData sheetId="7955">
        <row r="7">
          <cell r="AI7">
            <v>10000</v>
          </cell>
        </row>
      </sheetData>
      <sheetData sheetId="7956">
        <row r="7">
          <cell r="AI7">
            <v>10000</v>
          </cell>
        </row>
      </sheetData>
      <sheetData sheetId="7957">
        <row r="7">
          <cell r="AI7">
            <v>10000</v>
          </cell>
        </row>
      </sheetData>
      <sheetData sheetId="7958">
        <row r="7">
          <cell r="AI7">
            <v>10000</v>
          </cell>
        </row>
      </sheetData>
      <sheetData sheetId="7959">
        <row r="7">
          <cell r="AI7">
            <v>10000</v>
          </cell>
        </row>
      </sheetData>
      <sheetData sheetId="7960">
        <row r="7">
          <cell r="AI7">
            <v>10000</v>
          </cell>
        </row>
      </sheetData>
      <sheetData sheetId="7961">
        <row r="7">
          <cell r="AI7">
            <v>10000</v>
          </cell>
        </row>
      </sheetData>
      <sheetData sheetId="7962">
        <row r="7">
          <cell r="AI7">
            <v>10000</v>
          </cell>
        </row>
      </sheetData>
      <sheetData sheetId="7963">
        <row r="7">
          <cell r="AI7">
            <v>10000</v>
          </cell>
        </row>
      </sheetData>
      <sheetData sheetId="7964">
        <row r="7">
          <cell r="AI7">
            <v>10000</v>
          </cell>
        </row>
      </sheetData>
      <sheetData sheetId="7965">
        <row r="7">
          <cell r="AI7">
            <v>10000</v>
          </cell>
        </row>
      </sheetData>
      <sheetData sheetId="7966">
        <row r="7">
          <cell r="AI7">
            <v>10000</v>
          </cell>
        </row>
      </sheetData>
      <sheetData sheetId="7967">
        <row r="7">
          <cell r="AI7">
            <v>10000</v>
          </cell>
        </row>
      </sheetData>
      <sheetData sheetId="7968">
        <row r="7">
          <cell r="AI7">
            <v>10000</v>
          </cell>
        </row>
      </sheetData>
      <sheetData sheetId="7969">
        <row r="7">
          <cell r="AI7">
            <v>10000</v>
          </cell>
        </row>
      </sheetData>
      <sheetData sheetId="7970">
        <row r="7">
          <cell r="AI7">
            <v>10000</v>
          </cell>
        </row>
      </sheetData>
      <sheetData sheetId="7971">
        <row r="7">
          <cell r="AI7">
            <v>10000</v>
          </cell>
        </row>
      </sheetData>
      <sheetData sheetId="7972">
        <row r="7">
          <cell r="AI7">
            <v>10000</v>
          </cell>
        </row>
      </sheetData>
      <sheetData sheetId="7973">
        <row r="7">
          <cell r="AI7">
            <v>10000</v>
          </cell>
        </row>
      </sheetData>
      <sheetData sheetId="7974">
        <row r="7">
          <cell r="AI7">
            <v>10000</v>
          </cell>
        </row>
      </sheetData>
      <sheetData sheetId="7975">
        <row r="7">
          <cell r="AI7">
            <v>10000</v>
          </cell>
        </row>
      </sheetData>
      <sheetData sheetId="7976">
        <row r="7">
          <cell r="AI7">
            <v>10000</v>
          </cell>
        </row>
      </sheetData>
      <sheetData sheetId="7977">
        <row r="7">
          <cell r="AI7">
            <v>10000</v>
          </cell>
        </row>
      </sheetData>
      <sheetData sheetId="7978">
        <row r="7">
          <cell r="AI7">
            <v>10000</v>
          </cell>
        </row>
      </sheetData>
      <sheetData sheetId="7979">
        <row r="7">
          <cell r="AI7">
            <v>10000</v>
          </cell>
        </row>
      </sheetData>
      <sheetData sheetId="7980">
        <row r="7">
          <cell r="AI7">
            <v>10000</v>
          </cell>
        </row>
      </sheetData>
      <sheetData sheetId="7981">
        <row r="7">
          <cell r="AI7">
            <v>10000</v>
          </cell>
        </row>
      </sheetData>
      <sheetData sheetId="7982">
        <row r="7">
          <cell r="AI7">
            <v>10000</v>
          </cell>
        </row>
      </sheetData>
      <sheetData sheetId="7983">
        <row r="7">
          <cell r="AI7">
            <v>10000</v>
          </cell>
        </row>
      </sheetData>
      <sheetData sheetId="7984">
        <row r="7">
          <cell r="AI7">
            <v>10000</v>
          </cell>
        </row>
      </sheetData>
      <sheetData sheetId="7985">
        <row r="7">
          <cell r="AI7">
            <v>10000</v>
          </cell>
        </row>
      </sheetData>
      <sheetData sheetId="7986">
        <row r="7">
          <cell r="AI7">
            <v>10000</v>
          </cell>
        </row>
      </sheetData>
      <sheetData sheetId="7987">
        <row r="7">
          <cell r="AI7">
            <v>10000</v>
          </cell>
        </row>
      </sheetData>
      <sheetData sheetId="7988">
        <row r="7">
          <cell r="AI7">
            <v>10000</v>
          </cell>
        </row>
      </sheetData>
      <sheetData sheetId="7989">
        <row r="7">
          <cell r="AI7">
            <v>10000</v>
          </cell>
        </row>
      </sheetData>
      <sheetData sheetId="7990">
        <row r="7">
          <cell r="AI7">
            <v>10000</v>
          </cell>
        </row>
      </sheetData>
      <sheetData sheetId="7991">
        <row r="7">
          <cell r="AI7">
            <v>10000</v>
          </cell>
        </row>
      </sheetData>
      <sheetData sheetId="7992">
        <row r="7">
          <cell r="AI7">
            <v>10000</v>
          </cell>
        </row>
      </sheetData>
      <sheetData sheetId="7993">
        <row r="7">
          <cell r="AI7">
            <v>10000</v>
          </cell>
        </row>
      </sheetData>
      <sheetData sheetId="7994">
        <row r="7">
          <cell r="AI7">
            <v>10000</v>
          </cell>
        </row>
      </sheetData>
      <sheetData sheetId="7995">
        <row r="7">
          <cell r="AI7">
            <v>10000</v>
          </cell>
        </row>
      </sheetData>
      <sheetData sheetId="7996">
        <row r="7">
          <cell r="AI7">
            <v>10000</v>
          </cell>
        </row>
      </sheetData>
      <sheetData sheetId="7997">
        <row r="7">
          <cell r="AI7">
            <v>10000</v>
          </cell>
        </row>
      </sheetData>
      <sheetData sheetId="7998">
        <row r="7">
          <cell r="AI7">
            <v>10000</v>
          </cell>
        </row>
      </sheetData>
      <sheetData sheetId="7999">
        <row r="7">
          <cell r="AI7">
            <v>10000</v>
          </cell>
        </row>
      </sheetData>
      <sheetData sheetId="8000">
        <row r="7">
          <cell r="AI7">
            <v>10000</v>
          </cell>
        </row>
      </sheetData>
      <sheetData sheetId="8001">
        <row r="7">
          <cell r="AI7">
            <v>10000</v>
          </cell>
        </row>
      </sheetData>
      <sheetData sheetId="8002">
        <row r="7">
          <cell r="AI7">
            <v>10000</v>
          </cell>
        </row>
      </sheetData>
      <sheetData sheetId="8003">
        <row r="7">
          <cell r="AI7">
            <v>10000</v>
          </cell>
        </row>
      </sheetData>
      <sheetData sheetId="8004">
        <row r="7">
          <cell r="AI7">
            <v>10000</v>
          </cell>
        </row>
      </sheetData>
      <sheetData sheetId="8005">
        <row r="7">
          <cell r="AI7">
            <v>10000</v>
          </cell>
        </row>
      </sheetData>
      <sheetData sheetId="8006">
        <row r="7">
          <cell r="AI7">
            <v>10000</v>
          </cell>
        </row>
      </sheetData>
      <sheetData sheetId="8007">
        <row r="7">
          <cell r="AI7">
            <v>10000</v>
          </cell>
        </row>
      </sheetData>
      <sheetData sheetId="8008">
        <row r="7">
          <cell r="AI7">
            <v>10000</v>
          </cell>
        </row>
      </sheetData>
      <sheetData sheetId="8009">
        <row r="7">
          <cell r="AI7">
            <v>10000</v>
          </cell>
        </row>
      </sheetData>
      <sheetData sheetId="8010">
        <row r="7">
          <cell r="AI7">
            <v>10000</v>
          </cell>
        </row>
      </sheetData>
      <sheetData sheetId="8011">
        <row r="7">
          <cell r="AI7">
            <v>10000</v>
          </cell>
        </row>
      </sheetData>
      <sheetData sheetId="8012">
        <row r="7">
          <cell r="AI7">
            <v>10000</v>
          </cell>
        </row>
      </sheetData>
      <sheetData sheetId="8013">
        <row r="7">
          <cell r="AI7">
            <v>10000</v>
          </cell>
        </row>
      </sheetData>
      <sheetData sheetId="8014">
        <row r="7">
          <cell r="AI7">
            <v>10000</v>
          </cell>
        </row>
      </sheetData>
      <sheetData sheetId="8015">
        <row r="7">
          <cell r="AI7">
            <v>10000</v>
          </cell>
        </row>
      </sheetData>
      <sheetData sheetId="8016">
        <row r="7">
          <cell r="AI7">
            <v>10000</v>
          </cell>
        </row>
      </sheetData>
      <sheetData sheetId="8017">
        <row r="7">
          <cell r="AI7">
            <v>10000</v>
          </cell>
        </row>
      </sheetData>
      <sheetData sheetId="8018">
        <row r="7">
          <cell r="AI7">
            <v>10000</v>
          </cell>
        </row>
      </sheetData>
      <sheetData sheetId="8019">
        <row r="7">
          <cell r="AI7">
            <v>10000</v>
          </cell>
        </row>
      </sheetData>
      <sheetData sheetId="8020">
        <row r="7">
          <cell r="AI7">
            <v>10000</v>
          </cell>
        </row>
      </sheetData>
      <sheetData sheetId="8021">
        <row r="7">
          <cell r="AI7">
            <v>10000</v>
          </cell>
        </row>
      </sheetData>
      <sheetData sheetId="8022">
        <row r="7">
          <cell r="AI7">
            <v>10000</v>
          </cell>
        </row>
      </sheetData>
      <sheetData sheetId="8023">
        <row r="7">
          <cell r="AI7">
            <v>10000</v>
          </cell>
        </row>
      </sheetData>
      <sheetData sheetId="8024">
        <row r="7">
          <cell r="AI7">
            <v>10000</v>
          </cell>
        </row>
      </sheetData>
      <sheetData sheetId="8025">
        <row r="7">
          <cell r="AI7">
            <v>10000</v>
          </cell>
        </row>
      </sheetData>
      <sheetData sheetId="8026">
        <row r="7">
          <cell r="AI7">
            <v>10000</v>
          </cell>
        </row>
      </sheetData>
      <sheetData sheetId="8027">
        <row r="7">
          <cell r="AI7">
            <v>10000</v>
          </cell>
        </row>
      </sheetData>
      <sheetData sheetId="8028">
        <row r="7">
          <cell r="AI7">
            <v>10000</v>
          </cell>
        </row>
      </sheetData>
      <sheetData sheetId="8029">
        <row r="7">
          <cell r="AI7">
            <v>10000</v>
          </cell>
        </row>
      </sheetData>
      <sheetData sheetId="8030">
        <row r="7">
          <cell r="AI7">
            <v>10000</v>
          </cell>
        </row>
      </sheetData>
      <sheetData sheetId="8031">
        <row r="7">
          <cell r="AI7">
            <v>10000</v>
          </cell>
        </row>
      </sheetData>
      <sheetData sheetId="8032">
        <row r="7">
          <cell r="AI7">
            <v>10000</v>
          </cell>
        </row>
      </sheetData>
      <sheetData sheetId="8033">
        <row r="7">
          <cell r="AI7">
            <v>10000</v>
          </cell>
        </row>
      </sheetData>
      <sheetData sheetId="8034">
        <row r="7">
          <cell r="AI7">
            <v>10000</v>
          </cell>
        </row>
      </sheetData>
      <sheetData sheetId="8035">
        <row r="7">
          <cell r="AI7">
            <v>10000</v>
          </cell>
        </row>
      </sheetData>
      <sheetData sheetId="8036">
        <row r="7">
          <cell r="AI7">
            <v>10000</v>
          </cell>
        </row>
      </sheetData>
      <sheetData sheetId="8037">
        <row r="7">
          <cell r="AI7">
            <v>10000</v>
          </cell>
        </row>
      </sheetData>
      <sheetData sheetId="8038">
        <row r="7">
          <cell r="AI7">
            <v>10000</v>
          </cell>
        </row>
      </sheetData>
      <sheetData sheetId="8039">
        <row r="7">
          <cell r="AI7">
            <v>10000</v>
          </cell>
        </row>
      </sheetData>
      <sheetData sheetId="8040">
        <row r="7">
          <cell r="AI7">
            <v>10000</v>
          </cell>
        </row>
      </sheetData>
      <sheetData sheetId="8041">
        <row r="7">
          <cell r="AI7">
            <v>10000</v>
          </cell>
        </row>
      </sheetData>
      <sheetData sheetId="8042">
        <row r="7">
          <cell r="AI7">
            <v>10000</v>
          </cell>
        </row>
      </sheetData>
      <sheetData sheetId="8043">
        <row r="7">
          <cell r="AI7">
            <v>10000</v>
          </cell>
        </row>
      </sheetData>
      <sheetData sheetId="8044">
        <row r="7">
          <cell r="AI7">
            <v>10000</v>
          </cell>
        </row>
      </sheetData>
      <sheetData sheetId="8045">
        <row r="7">
          <cell r="AI7">
            <v>10000</v>
          </cell>
        </row>
      </sheetData>
      <sheetData sheetId="8046">
        <row r="7">
          <cell r="AI7">
            <v>10000</v>
          </cell>
        </row>
      </sheetData>
      <sheetData sheetId="8047">
        <row r="7">
          <cell r="AI7">
            <v>10000</v>
          </cell>
        </row>
      </sheetData>
      <sheetData sheetId="8048">
        <row r="7">
          <cell r="AI7">
            <v>10000</v>
          </cell>
        </row>
      </sheetData>
      <sheetData sheetId="8049">
        <row r="7">
          <cell r="AI7">
            <v>10000</v>
          </cell>
        </row>
      </sheetData>
      <sheetData sheetId="8050">
        <row r="7">
          <cell r="AI7">
            <v>10000</v>
          </cell>
        </row>
      </sheetData>
      <sheetData sheetId="8051">
        <row r="7">
          <cell r="AI7">
            <v>10000</v>
          </cell>
        </row>
      </sheetData>
      <sheetData sheetId="8052">
        <row r="7">
          <cell r="AI7">
            <v>10000</v>
          </cell>
        </row>
      </sheetData>
      <sheetData sheetId="8053">
        <row r="7">
          <cell r="AI7">
            <v>10000</v>
          </cell>
        </row>
      </sheetData>
      <sheetData sheetId="8054">
        <row r="7">
          <cell r="AI7">
            <v>10000</v>
          </cell>
        </row>
      </sheetData>
      <sheetData sheetId="8055">
        <row r="7">
          <cell r="AI7">
            <v>10000</v>
          </cell>
        </row>
      </sheetData>
      <sheetData sheetId="8056">
        <row r="7">
          <cell r="AI7">
            <v>10000</v>
          </cell>
        </row>
      </sheetData>
      <sheetData sheetId="8057">
        <row r="7">
          <cell r="AI7">
            <v>10000</v>
          </cell>
        </row>
      </sheetData>
      <sheetData sheetId="8058">
        <row r="7">
          <cell r="AI7">
            <v>10000</v>
          </cell>
        </row>
      </sheetData>
      <sheetData sheetId="8059">
        <row r="7">
          <cell r="AI7">
            <v>10000</v>
          </cell>
        </row>
      </sheetData>
      <sheetData sheetId="8060">
        <row r="7">
          <cell r="AI7">
            <v>10000</v>
          </cell>
        </row>
      </sheetData>
      <sheetData sheetId="8061">
        <row r="7">
          <cell r="AI7">
            <v>10000</v>
          </cell>
        </row>
      </sheetData>
      <sheetData sheetId="8062">
        <row r="7">
          <cell r="AI7">
            <v>10000</v>
          </cell>
        </row>
      </sheetData>
      <sheetData sheetId="8063">
        <row r="7">
          <cell r="AI7">
            <v>10000</v>
          </cell>
        </row>
      </sheetData>
      <sheetData sheetId="8064">
        <row r="7">
          <cell r="AI7">
            <v>10000</v>
          </cell>
        </row>
      </sheetData>
      <sheetData sheetId="8065">
        <row r="7">
          <cell r="AI7">
            <v>10000</v>
          </cell>
        </row>
      </sheetData>
      <sheetData sheetId="8066">
        <row r="7">
          <cell r="AI7">
            <v>10000</v>
          </cell>
        </row>
      </sheetData>
      <sheetData sheetId="8067">
        <row r="7">
          <cell r="AI7">
            <v>10000</v>
          </cell>
        </row>
      </sheetData>
      <sheetData sheetId="8068">
        <row r="7">
          <cell r="AI7">
            <v>10000</v>
          </cell>
        </row>
      </sheetData>
      <sheetData sheetId="8069">
        <row r="7">
          <cell r="AI7">
            <v>10000</v>
          </cell>
        </row>
      </sheetData>
      <sheetData sheetId="8070">
        <row r="7">
          <cell r="AI7">
            <v>10000</v>
          </cell>
        </row>
      </sheetData>
      <sheetData sheetId="8071">
        <row r="7">
          <cell r="AI7">
            <v>10000</v>
          </cell>
        </row>
      </sheetData>
      <sheetData sheetId="8072">
        <row r="7">
          <cell r="AI7">
            <v>10000</v>
          </cell>
        </row>
      </sheetData>
      <sheetData sheetId="8073">
        <row r="7">
          <cell r="AI7">
            <v>10000</v>
          </cell>
        </row>
      </sheetData>
      <sheetData sheetId="8074">
        <row r="7">
          <cell r="AI7">
            <v>10000</v>
          </cell>
        </row>
      </sheetData>
      <sheetData sheetId="8075">
        <row r="7">
          <cell r="AI7">
            <v>10000</v>
          </cell>
        </row>
      </sheetData>
      <sheetData sheetId="8076">
        <row r="7">
          <cell r="AI7">
            <v>10000</v>
          </cell>
        </row>
      </sheetData>
      <sheetData sheetId="8077">
        <row r="7">
          <cell r="AI7">
            <v>10000</v>
          </cell>
        </row>
      </sheetData>
      <sheetData sheetId="8078">
        <row r="7">
          <cell r="AI7">
            <v>10000</v>
          </cell>
        </row>
      </sheetData>
      <sheetData sheetId="8079">
        <row r="7">
          <cell r="AI7">
            <v>10000</v>
          </cell>
        </row>
      </sheetData>
      <sheetData sheetId="8080">
        <row r="7">
          <cell r="AI7">
            <v>10000</v>
          </cell>
        </row>
      </sheetData>
      <sheetData sheetId="8081">
        <row r="7">
          <cell r="AI7">
            <v>10000</v>
          </cell>
        </row>
      </sheetData>
      <sheetData sheetId="8082">
        <row r="7">
          <cell r="AI7">
            <v>10000</v>
          </cell>
        </row>
      </sheetData>
      <sheetData sheetId="8083">
        <row r="7">
          <cell r="AI7">
            <v>10000</v>
          </cell>
        </row>
      </sheetData>
      <sheetData sheetId="8084">
        <row r="7">
          <cell r="AI7">
            <v>10000</v>
          </cell>
        </row>
      </sheetData>
      <sheetData sheetId="8085">
        <row r="7">
          <cell r="AI7">
            <v>10000</v>
          </cell>
        </row>
      </sheetData>
      <sheetData sheetId="8086">
        <row r="7">
          <cell r="AI7">
            <v>10000</v>
          </cell>
        </row>
      </sheetData>
      <sheetData sheetId="8087">
        <row r="7">
          <cell r="AI7">
            <v>10000</v>
          </cell>
        </row>
      </sheetData>
      <sheetData sheetId="8088">
        <row r="7">
          <cell r="AI7">
            <v>10000</v>
          </cell>
        </row>
      </sheetData>
      <sheetData sheetId="8089">
        <row r="7">
          <cell r="AI7">
            <v>10000</v>
          </cell>
        </row>
      </sheetData>
      <sheetData sheetId="8090">
        <row r="7">
          <cell r="AI7">
            <v>10000</v>
          </cell>
        </row>
      </sheetData>
      <sheetData sheetId="8091">
        <row r="7">
          <cell r="AI7">
            <v>10000</v>
          </cell>
        </row>
      </sheetData>
      <sheetData sheetId="8092">
        <row r="7">
          <cell r="AI7">
            <v>10000</v>
          </cell>
        </row>
      </sheetData>
      <sheetData sheetId="8093">
        <row r="7">
          <cell r="AI7">
            <v>10000</v>
          </cell>
        </row>
      </sheetData>
      <sheetData sheetId="8094">
        <row r="7">
          <cell r="AI7">
            <v>10000</v>
          </cell>
        </row>
      </sheetData>
      <sheetData sheetId="8095">
        <row r="7">
          <cell r="AI7">
            <v>10000</v>
          </cell>
        </row>
      </sheetData>
      <sheetData sheetId="8096">
        <row r="7">
          <cell r="AI7">
            <v>10000</v>
          </cell>
        </row>
      </sheetData>
      <sheetData sheetId="8097">
        <row r="7">
          <cell r="AI7">
            <v>10000</v>
          </cell>
        </row>
      </sheetData>
      <sheetData sheetId="8098">
        <row r="7">
          <cell r="AI7">
            <v>10000</v>
          </cell>
        </row>
      </sheetData>
      <sheetData sheetId="8099">
        <row r="7">
          <cell r="AI7">
            <v>10000</v>
          </cell>
        </row>
      </sheetData>
      <sheetData sheetId="8100">
        <row r="7">
          <cell r="AI7">
            <v>10000</v>
          </cell>
        </row>
      </sheetData>
      <sheetData sheetId="8101">
        <row r="7">
          <cell r="AI7">
            <v>10000</v>
          </cell>
        </row>
      </sheetData>
      <sheetData sheetId="8102">
        <row r="7">
          <cell r="AI7">
            <v>10000</v>
          </cell>
        </row>
      </sheetData>
      <sheetData sheetId="8103">
        <row r="7">
          <cell r="AI7">
            <v>10000</v>
          </cell>
        </row>
      </sheetData>
      <sheetData sheetId="8104">
        <row r="7">
          <cell r="AI7">
            <v>10000</v>
          </cell>
        </row>
      </sheetData>
      <sheetData sheetId="8105">
        <row r="7">
          <cell r="AI7">
            <v>10000</v>
          </cell>
        </row>
      </sheetData>
      <sheetData sheetId="8106">
        <row r="7">
          <cell r="AI7">
            <v>10000</v>
          </cell>
        </row>
      </sheetData>
      <sheetData sheetId="8107">
        <row r="7">
          <cell r="AI7">
            <v>10000</v>
          </cell>
        </row>
      </sheetData>
      <sheetData sheetId="8108">
        <row r="7">
          <cell r="AI7">
            <v>10000</v>
          </cell>
        </row>
      </sheetData>
      <sheetData sheetId="8109">
        <row r="7">
          <cell r="AI7">
            <v>10000</v>
          </cell>
        </row>
      </sheetData>
      <sheetData sheetId="8110">
        <row r="7">
          <cell r="AI7">
            <v>10000</v>
          </cell>
        </row>
      </sheetData>
      <sheetData sheetId="8111">
        <row r="7">
          <cell r="AI7">
            <v>10000</v>
          </cell>
        </row>
      </sheetData>
      <sheetData sheetId="8112">
        <row r="7">
          <cell r="AI7">
            <v>10000</v>
          </cell>
        </row>
      </sheetData>
      <sheetData sheetId="8113">
        <row r="7">
          <cell r="AI7">
            <v>10000</v>
          </cell>
        </row>
      </sheetData>
      <sheetData sheetId="8114">
        <row r="7">
          <cell r="AI7">
            <v>10000</v>
          </cell>
        </row>
      </sheetData>
      <sheetData sheetId="8115">
        <row r="7">
          <cell r="AI7">
            <v>10000</v>
          </cell>
        </row>
      </sheetData>
      <sheetData sheetId="8116">
        <row r="7">
          <cell r="AI7">
            <v>10000</v>
          </cell>
        </row>
      </sheetData>
      <sheetData sheetId="8117">
        <row r="7">
          <cell r="AI7">
            <v>10000</v>
          </cell>
        </row>
      </sheetData>
      <sheetData sheetId="8118">
        <row r="7">
          <cell r="AI7">
            <v>10000</v>
          </cell>
        </row>
      </sheetData>
      <sheetData sheetId="8119">
        <row r="7">
          <cell r="AI7">
            <v>10000</v>
          </cell>
        </row>
      </sheetData>
      <sheetData sheetId="8120">
        <row r="7">
          <cell r="AI7">
            <v>10000</v>
          </cell>
        </row>
      </sheetData>
      <sheetData sheetId="8121">
        <row r="7">
          <cell r="AI7">
            <v>10000</v>
          </cell>
        </row>
      </sheetData>
      <sheetData sheetId="8122">
        <row r="7">
          <cell r="AI7">
            <v>10000</v>
          </cell>
        </row>
      </sheetData>
      <sheetData sheetId="8123">
        <row r="7">
          <cell r="AI7">
            <v>10000</v>
          </cell>
        </row>
      </sheetData>
      <sheetData sheetId="8124">
        <row r="7">
          <cell r="AI7">
            <v>10000</v>
          </cell>
        </row>
      </sheetData>
      <sheetData sheetId="8125">
        <row r="7">
          <cell r="AI7">
            <v>10000</v>
          </cell>
        </row>
      </sheetData>
      <sheetData sheetId="8126">
        <row r="7">
          <cell r="AI7">
            <v>10000</v>
          </cell>
        </row>
      </sheetData>
      <sheetData sheetId="8127">
        <row r="7">
          <cell r="AI7">
            <v>10000</v>
          </cell>
        </row>
      </sheetData>
      <sheetData sheetId="8128">
        <row r="7">
          <cell r="AI7">
            <v>10000</v>
          </cell>
        </row>
      </sheetData>
      <sheetData sheetId="8129">
        <row r="7">
          <cell r="AI7">
            <v>10000</v>
          </cell>
        </row>
      </sheetData>
      <sheetData sheetId="8130">
        <row r="7">
          <cell r="AI7">
            <v>10000</v>
          </cell>
        </row>
      </sheetData>
      <sheetData sheetId="8131">
        <row r="7">
          <cell r="AI7">
            <v>10000</v>
          </cell>
        </row>
      </sheetData>
      <sheetData sheetId="8132">
        <row r="7">
          <cell r="AI7">
            <v>10000</v>
          </cell>
        </row>
      </sheetData>
      <sheetData sheetId="8133">
        <row r="7">
          <cell r="AI7">
            <v>10000</v>
          </cell>
        </row>
      </sheetData>
      <sheetData sheetId="8134">
        <row r="7">
          <cell r="AI7">
            <v>10000</v>
          </cell>
        </row>
      </sheetData>
      <sheetData sheetId="8135">
        <row r="7">
          <cell r="AI7">
            <v>10000</v>
          </cell>
        </row>
      </sheetData>
      <sheetData sheetId="8136">
        <row r="7">
          <cell r="AI7">
            <v>10000</v>
          </cell>
        </row>
      </sheetData>
      <sheetData sheetId="8137">
        <row r="7">
          <cell r="AI7">
            <v>10000</v>
          </cell>
        </row>
      </sheetData>
      <sheetData sheetId="8138">
        <row r="7">
          <cell r="AI7">
            <v>10000</v>
          </cell>
        </row>
      </sheetData>
      <sheetData sheetId="8139">
        <row r="7">
          <cell r="AI7">
            <v>10000</v>
          </cell>
        </row>
      </sheetData>
      <sheetData sheetId="8140">
        <row r="7">
          <cell r="AI7">
            <v>10000</v>
          </cell>
        </row>
      </sheetData>
      <sheetData sheetId="8141">
        <row r="7">
          <cell r="AI7">
            <v>10000</v>
          </cell>
        </row>
      </sheetData>
      <sheetData sheetId="8142">
        <row r="7">
          <cell r="AI7">
            <v>10000</v>
          </cell>
        </row>
      </sheetData>
      <sheetData sheetId="8143">
        <row r="7">
          <cell r="AI7">
            <v>10000</v>
          </cell>
        </row>
      </sheetData>
      <sheetData sheetId="8144">
        <row r="7">
          <cell r="AI7">
            <v>10000</v>
          </cell>
        </row>
      </sheetData>
      <sheetData sheetId="8145">
        <row r="7">
          <cell r="AI7">
            <v>10000</v>
          </cell>
        </row>
      </sheetData>
      <sheetData sheetId="8146">
        <row r="7">
          <cell r="AI7">
            <v>10000</v>
          </cell>
        </row>
      </sheetData>
      <sheetData sheetId="8147">
        <row r="7">
          <cell r="AI7">
            <v>10000</v>
          </cell>
        </row>
      </sheetData>
      <sheetData sheetId="8148">
        <row r="7">
          <cell r="AI7">
            <v>10000</v>
          </cell>
        </row>
      </sheetData>
      <sheetData sheetId="8149">
        <row r="7">
          <cell r="AI7">
            <v>10000</v>
          </cell>
        </row>
      </sheetData>
      <sheetData sheetId="8150">
        <row r="7">
          <cell r="AI7">
            <v>10000</v>
          </cell>
        </row>
      </sheetData>
      <sheetData sheetId="8151">
        <row r="7">
          <cell r="AI7">
            <v>10000</v>
          </cell>
        </row>
      </sheetData>
      <sheetData sheetId="8152">
        <row r="7">
          <cell r="AI7">
            <v>10000</v>
          </cell>
        </row>
      </sheetData>
      <sheetData sheetId="8153">
        <row r="7">
          <cell r="AI7">
            <v>10000</v>
          </cell>
        </row>
      </sheetData>
      <sheetData sheetId="8154">
        <row r="7">
          <cell r="AI7">
            <v>10000</v>
          </cell>
        </row>
      </sheetData>
      <sheetData sheetId="8155">
        <row r="7">
          <cell r="AI7">
            <v>10000</v>
          </cell>
        </row>
      </sheetData>
      <sheetData sheetId="8156">
        <row r="7">
          <cell r="AI7">
            <v>10000</v>
          </cell>
        </row>
      </sheetData>
      <sheetData sheetId="8157">
        <row r="7">
          <cell r="AI7">
            <v>10000</v>
          </cell>
        </row>
      </sheetData>
      <sheetData sheetId="8158">
        <row r="7">
          <cell r="AI7">
            <v>10000</v>
          </cell>
        </row>
      </sheetData>
      <sheetData sheetId="8159">
        <row r="7">
          <cell r="AI7">
            <v>10000</v>
          </cell>
        </row>
      </sheetData>
      <sheetData sheetId="8160">
        <row r="7">
          <cell r="AI7">
            <v>10000</v>
          </cell>
        </row>
      </sheetData>
      <sheetData sheetId="8161">
        <row r="7">
          <cell r="AI7">
            <v>10000</v>
          </cell>
        </row>
      </sheetData>
      <sheetData sheetId="8162">
        <row r="7">
          <cell r="AI7">
            <v>10000</v>
          </cell>
        </row>
      </sheetData>
      <sheetData sheetId="8163">
        <row r="7">
          <cell r="AI7">
            <v>10000</v>
          </cell>
        </row>
      </sheetData>
      <sheetData sheetId="8164">
        <row r="7">
          <cell r="AI7">
            <v>10000</v>
          </cell>
        </row>
      </sheetData>
      <sheetData sheetId="8165">
        <row r="7">
          <cell r="AI7">
            <v>10000</v>
          </cell>
        </row>
      </sheetData>
      <sheetData sheetId="8166">
        <row r="7">
          <cell r="AI7">
            <v>10000</v>
          </cell>
        </row>
      </sheetData>
      <sheetData sheetId="8167">
        <row r="7">
          <cell r="AI7">
            <v>10000</v>
          </cell>
        </row>
      </sheetData>
      <sheetData sheetId="8168">
        <row r="7">
          <cell r="AI7">
            <v>10000</v>
          </cell>
        </row>
      </sheetData>
      <sheetData sheetId="8169">
        <row r="7">
          <cell r="AI7">
            <v>10000</v>
          </cell>
        </row>
      </sheetData>
      <sheetData sheetId="8170">
        <row r="7">
          <cell r="AI7">
            <v>10000</v>
          </cell>
        </row>
      </sheetData>
      <sheetData sheetId="8171">
        <row r="7">
          <cell r="AI7">
            <v>10000</v>
          </cell>
        </row>
      </sheetData>
      <sheetData sheetId="8172">
        <row r="7">
          <cell r="AI7">
            <v>10000</v>
          </cell>
        </row>
      </sheetData>
      <sheetData sheetId="8173">
        <row r="7">
          <cell r="AI7">
            <v>10000</v>
          </cell>
        </row>
      </sheetData>
      <sheetData sheetId="8174">
        <row r="7">
          <cell r="AI7">
            <v>10000</v>
          </cell>
        </row>
      </sheetData>
      <sheetData sheetId="8175">
        <row r="7">
          <cell r="AI7">
            <v>10000</v>
          </cell>
        </row>
      </sheetData>
      <sheetData sheetId="8176">
        <row r="7">
          <cell r="AI7">
            <v>10000</v>
          </cell>
        </row>
      </sheetData>
      <sheetData sheetId="8177">
        <row r="7">
          <cell r="AI7">
            <v>10000</v>
          </cell>
        </row>
      </sheetData>
      <sheetData sheetId="8178">
        <row r="7">
          <cell r="AI7">
            <v>10000</v>
          </cell>
        </row>
      </sheetData>
      <sheetData sheetId="8179">
        <row r="7">
          <cell r="AI7">
            <v>10000</v>
          </cell>
        </row>
      </sheetData>
      <sheetData sheetId="8180">
        <row r="7">
          <cell r="AI7">
            <v>10000</v>
          </cell>
        </row>
      </sheetData>
      <sheetData sheetId="8181">
        <row r="7">
          <cell r="AI7">
            <v>10000</v>
          </cell>
        </row>
      </sheetData>
      <sheetData sheetId="8182">
        <row r="7">
          <cell r="AI7">
            <v>10000</v>
          </cell>
        </row>
      </sheetData>
      <sheetData sheetId="8183">
        <row r="7">
          <cell r="AI7">
            <v>10000</v>
          </cell>
        </row>
      </sheetData>
      <sheetData sheetId="8184">
        <row r="7">
          <cell r="AI7">
            <v>10000</v>
          </cell>
        </row>
      </sheetData>
      <sheetData sheetId="8185">
        <row r="7">
          <cell r="AI7">
            <v>10000</v>
          </cell>
        </row>
      </sheetData>
      <sheetData sheetId="8186">
        <row r="7">
          <cell r="AI7">
            <v>10000</v>
          </cell>
        </row>
      </sheetData>
      <sheetData sheetId="8187">
        <row r="7">
          <cell r="AI7">
            <v>10000</v>
          </cell>
        </row>
      </sheetData>
      <sheetData sheetId="8188">
        <row r="7">
          <cell r="AI7">
            <v>10000</v>
          </cell>
        </row>
      </sheetData>
      <sheetData sheetId="8189">
        <row r="7">
          <cell r="AI7">
            <v>10000</v>
          </cell>
        </row>
      </sheetData>
      <sheetData sheetId="8190">
        <row r="7">
          <cell r="AI7">
            <v>10000</v>
          </cell>
        </row>
      </sheetData>
      <sheetData sheetId="8191">
        <row r="7">
          <cell r="AI7">
            <v>10000</v>
          </cell>
        </row>
      </sheetData>
      <sheetData sheetId="8192">
        <row r="7">
          <cell r="AI7">
            <v>10000</v>
          </cell>
        </row>
      </sheetData>
      <sheetData sheetId="8193">
        <row r="7">
          <cell r="AI7">
            <v>10000</v>
          </cell>
        </row>
      </sheetData>
      <sheetData sheetId="8194">
        <row r="7">
          <cell r="AI7">
            <v>10000</v>
          </cell>
        </row>
      </sheetData>
      <sheetData sheetId="8195">
        <row r="7">
          <cell r="AI7">
            <v>10000</v>
          </cell>
        </row>
      </sheetData>
      <sheetData sheetId="8196">
        <row r="7">
          <cell r="AI7">
            <v>10000</v>
          </cell>
        </row>
      </sheetData>
      <sheetData sheetId="8197">
        <row r="7">
          <cell r="AI7">
            <v>10000</v>
          </cell>
        </row>
      </sheetData>
      <sheetData sheetId="8198">
        <row r="7">
          <cell r="AI7">
            <v>10000</v>
          </cell>
        </row>
      </sheetData>
      <sheetData sheetId="8199">
        <row r="7">
          <cell r="AI7">
            <v>10000</v>
          </cell>
        </row>
      </sheetData>
      <sheetData sheetId="8200">
        <row r="7">
          <cell r="AI7">
            <v>10000</v>
          </cell>
        </row>
      </sheetData>
      <sheetData sheetId="8201">
        <row r="7">
          <cell r="AI7">
            <v>10000</v>
          </cell>
        </row>
      </sheetData>
      <sheetData sheetId="8202">
        <row r="7">
          <cell r="AI7">
            <v>10000</v>
          </cell>
        </row>
      </sheetData>
      <sheetData sheetId="8203">
        <row r="7">
          <cell r="AI7">
            <v>10000</v>
          </cell>
        </row>
      </sheetData>
      <sheetData sheetId="8204">
        <row r="7">
          <cell r="AI7">
            <v>10000</v>
          </cell>
        </row>
      </sheetData>
      <sheetData sheetId="8205">
        <row r="7">
          <cell r="AI7">
            <v>10000</v>
          </cell>
        </row>
      </sheetData>
      <sheetData sheetId="8206">
        <row r="7">
          <cell r="AI7">
            <v>10000</v>
          </cell>
        </row>
      </sheetData>
      <sheetData sheetId="8207">
        <row r="7">
          <cell r="AI7">
            <v>10000</v>
          </cell>
        </row>
      </sheetData>
      <sheetData sheetId="8208">
        <row r="7">
          <cell r="AI7">
            <v>10000</v>
          </cell>
        </row>
      </sheetData>
      <sheetData sheetId="8209">
        <row r="7">
          <cell r="AI7">
            <v>10000</v>
          </cell>
        </row>
      </sheetData>
      <sheetData sheetId="8210">
        <row r="7">
          <cell r="AI7">
            <v>10000</v>
          </cell>
        </row>
      </sheetData>
      <sheetData sheetId="8211">
        <row r="7">
          <cell r="AI7">
            <v>10000</v>
          </cell>
        </row>
      </sheetData>
      <sheetData sheetId="8212">
        <row r="7">
          <cell r="AI7">
            <v>10000</v>
          </cell>
        </row>
      </sheetData>
      <sheetData sheetId="8213">
        <row r="7">
          <cell r="AI7">
            <v>10000</v>
          </cell>
        </row>
      </sheetData>
      <sheetData sheetId="8214">
        <row r="7">
          <cell r="AI7">
            <v>10000</v>
          </cell>
        </row>
      </sheetData>
      <sheetData sheetId="8215">
        <row r="7">
          <cell r="AI7">
            <v>10000</v>
          </cell>
        </row>
      </sheetData>
      <sheetData sheetId="8216">
        <row r="7">
          <cell r="AI7">
            <v>10000</v>
          </cell>
        </row>
      </sheetData>
      <sheetData sheetId="8217">
        <row r="7">
          <cell r="AI7">
            <v>10000</v>
          </cell>
        </row>
      </sheetData>
      <sheetData sheetId="8218">
        <row r="7">
          <cell r="AI7">
            <v>10000</v>
          </cell>
        </row>
      </sheetData>
      <sheetData sheetId="8219">
        <row r="7">
          <cell r="AI7">
            <v>10000</v>
          </cell>
        </row>
      </sheetData>
      <sheetData sheetId="8220">
        <row r="7">
          <cell r="AI7">
            <v>10000</v>
          </cell>
        </row>
      </sheetData>
      <sheetData sheetId="8221">
        <row r="7">
          <cell r="AI7">
            <v>10000</v>
          </cell>
        </row>
      </sheetData>
      <sheetData sheetId="8222">
        <row r="7">
          <cell r="AI7">
            <v>10000</v>
          </cell>
        </row>
      </sheetData>
      <sheetData sheetId="8223">
        <row r="7">
          <cell r="AI7">
            <v>10000</v>
          </cell>
        </row>
      </sheetData>
      <sheetData sheetId="8224">
        <row r="7">
          <cell r="AI7">
            <v>10000</v>
          </cell>
        </row>
      </sheetData>
      <sheetData sheetId="8225">
        <row r="7">
          <cell r="AI7">
            <v>10000</v>
          </cell>
        </row>
      </sheetData>
      <sheetData sheetId="8226">
        <row r="7">
          <cell r="AI7">
            <v>10000</v>
          </cell>
        </row>
      </sheetData>
      <sheetData sheetId="8227">
        <row r="7">
          <cell r="AI7">
            <v>10000</v>
          </cell>
        </row>
      </sheetData>
      <sheetData sheetId="8228">
        <row r="7">
          <cell r="AI7">
            <v>10000</v>
          </cell>
        </row>
      </sheetData>
      <sheetData sheetId="8229">
        <row r="7">
          <cell r="AI7">
            <v>10000</v>
          </cell>
        </row>
      </sheetData>
      <sheetData sheetId="8230">
        <row r="7">
          <cell r="AI7">
            <v>10000</v>
          </cell>
        </row>
      </sheetData>
      <sheetData sheetId="8231">
        <row r="7">
          <cell r="AI7">
            <v>10000</v>
          </cell>
        </row>
      </sheetData>
      <sheetData sheetId="8232">
        <row r="7">
          <cell r="AI7">
            <v>10000</v>
          </cell>
        </row>
      </sheetData>
      <sheetData sheetId="8233">
        <row r="7">
          <cell r="AI7">
            <v>10000</v>
          </cell>
        </row>
      </sheetData>
      <sheetData sheetId="8234">
        <row r="7">
          <cell r="AI7">
            <v>10000</v>
          </cell>
        </row>
      </sheetData>
      <sheetData sheetId="8235">
        <row r="7">
          <cell r="AI7">
            <v>10000</v>
          </cell>
        </row>
      </sheetData>
      <sheetData sheetId="8236">
        <row r="7">
          <cell r="AI7">
            <v>10000</v>
          </cell>
        </row>
      </sheetData>
      <sheetData sheetId="8237">
        <row r="7">
          <cell r="AI7">
            <v>10000</v>
          </cell>
        </row>
      </sheetData>
      <sheetData sheetId="8238">
        <row r="7">
          <cell r="AI7">
            <v>10000</v>
          </cell>
        </row>
      </sheetData>
      <sheetData sheetId="8239">
        <row r="7">
          <cell r="AI7">
            <v>10000</v>
          </cell>
        </row>
      </sheetData>
      <sheetData sheetId="8240">
        <row r="7">
          <cell r="AI7">
            <v>10000</v>
          </cell>
        </row>
      </sheetData>
      <sheetData sheetId="8241">
        <row r="7">
          <cell r="AI7">
            <v>10000</v>
          </cell>
        </row>
      </sheetData>
      <sheetData sheetId="8242">
        <row r="7">
          <cell r="AI7">
            <v>10000</v>
          </cell>
        </row>
      </sheetData>
      <sheetData sheetId="8243">
        <row r="7">
          <cell r="AI7">
            <v>10000</v>
          </cell>
        </row>
      </sheetData>
      <sheetData sheetId="8244">
        <row r="7">
          <cell r="AI7">
            <v>10000</v>
          </cell>
        </row>
      </sheetData>
      <sheetData sheetId="8245">
        <row r="7">
          <cell r="AI7">
            <v>10000</v>
          </cell>
        </row>
      </sheetData>
      <sheetData sheetId="8246">
        <row r="7">
          <cell r="AI7">
            <v>10000</v>
          </cell>
        </row>
      </sheetData>
      <sheetData sheetId="8247">
        <row r="7">
          <cell r="AI7">
            <v>10000</v>
          </cell>
        </row>
      </sheetData>
      <sheetData sheetId="8248">
        <row r="7">
          <cell r="AI7">
            <v>10000</v>
          </cell>
        </row>
      </sheetData>
      <sheetData sheetId="8249">
        <row r="7">
          <cell r="AI7">
            <v>10000</v>
          </cell>
        </row>
      </sheetData>
      <sheetData sheetId="8250">
        <row r="7">
          <cell r="AI7">
            <v>10000</v>
          </cell>
        </row>
      </sheetData>
      <sheetData sheetId="8251">
        <row r="7">
          <cell r="AI7">
            <v>10000</v>
          </cell>
        </row>
      </sheetData>
      <sheetData sheetId="8252">
        <row r="7">
          <cell r="AI7">
            <v>10000</v>
          </cell>
        </row>
      </sheetData>
      <sheetData sheetId="8253">
        <row r="7">
          <cell r="AI7">
            <v>10000</v>
          </cell>
        </row>
      </sheetData>
      <sheetData sheetId="8254">
        <row r="7">
          <cell r="AI7">
            <v>10000</v>
          </cell>
        </row>
      </sheetData>
      <sheetData sheetId="8255">
        <row r="7">
          <cell r="AI7">
            <v>10000</v>
          </cell>
        </row>
      </sheetData>
      <sheetData sheetId="8256">
        <row r="7">
          <cell r="AI7">
            <v>10000</v>
          </cell>
        </row>
      </sheetData>
      <sheetData sheetId="8257">
        <row r="7">
          <cell r="AI7">
            <v>10000</v>
          </cell>
        </row>
      </sheetData>
      <sheetData sheetId="8258">
        <row r="7">
          <cell r="AI7">
            <v>10000</v>
          </cell>
        </row>
      </sheetData>
      <sheetData sheetId="8259">
        <row r="7">
          <cell r="AI7">
            <v>10000</v>
          </cell>
        </row>
      </sheetData>
      <sheetData sheetId="8260">
        <row r="7">
          <cell r="AI7">
            <v>10000</v>
          </cell>
        </row>
      </sheetData>
      <sheetData sheetId="8261">
        <row r="7">
          <cell r="AI7">
            <v>10000</v>
          </cell>
        </row>
      </sheetData>
      <sheetData sheetId="8262">
        <row r="7">
          <cell r="AI7">
            <v>10000</v>
          </cell>
        </row>
      </sheetData>
      <sheetData sheetId="8263">
        <row r="7">
          <cell r="AI7">
            <v>10000</v>
          </cell>
        </row>
      </sheetData>
      <sheetData sheetId="8264">
        <row r="7">
          <cell r="AI7">
            <v>10000</v>
          </cell>
        </row>
      </sheetData>
      <sheetData sheetId="8265">
        <row r="7">
          <cell r="AI7">
            <v>10000</v>
          </cell>
        </row>
      </sheetData>
      <sheetData sheetId="8266">
        <row r="7">
          <cell r="AI7">
            <v>10000</v>
          </cell>
        </row>
      </sheetData>
      <sheetData sheetId="8267">
        <row r="7">
          <cell r="AI7">
            <v>10000</v>
          </cell>
        </row>
      </sheetData>
      <sheetData sheetId="8268">
        <row r="7">
          <cell r="AI7">
            <v>10000</v>
          </cell>
        </row>
      </sheetData>
      <sheetData sheetId="8269">
        <row r="7">
          <cell r="AI7">
            <v>10000</v>
          </cell>
        </row>
      </sheetData>
      <sheetData sheetId="8270">
        <row r="7">
          <cell r="AI7">
            <v>10000</v>
          </cell>
        </row>
      </sheetData>
      <sheetData sheetId="8271">
        <row r="7">
          <cell r="AI7">
            <v>10000</v>
          </cell>
        </row>
      </sheetData>
      <sheetData sheetId="8272">
        <row r="7">
          <cell r="AI7">
            <v>10000</v>
          </cell>
        </row>
      </sheetData>
      <sheetData sheetId="8273">
        <row r="7">
          <cell r="AI7">
            <v>10000</v>
          </cell>
        </row>
      </sheetData>
      <sheetData sheetId="8274">
        <row r="7">
          <cell r="AI7">
            <v>10000</v>
          </cell>
        </row>
      </sheetData>
      <sheetData sheetId="8275">
        <row r="7">
          <cell r="AI7">
            <v>10000</v>
          </cell>
        </row>
      </sheetData>
      <sheetData sheetId="8276">
        <row r="7">
          <cell r="AI7">
            <v>10000</v>
          </cell>
        </row>
      </sheetData>
      <sheetData sheetId="8277">
        <row r="7">
          <cell r="AI7">
            <v>10000</v>
          </cell>
        </row>
      </sheetData>
      <sheetData sheetId="8278">
        <row r="7">
          <cell r="AI7">
            <v>10000</v>
          </cell>
        </row>
      </sheetData>
      <sheetData sheetId="8279">
        <row r="7">
          <cell r="AI7">
            <v>10000</v>
          </cell>
        </row>
      </sheetData>
      <sheetData sheetId="8280">
        <row r="7">
          <cell r="AI7">
            <v>10000</v>
          </cell>
        </row>
      </sheetData>
      <sheetData sheetId="8281">
        <row r="7">
          <cell r="AI7">
            <v>10000</v>
          </cell>
        </row>
      </sheetData>
      <sheetData sheetId="8282">
        <row r="7">
          <cell r="AI7">
            <v>10000</v>
          </cell>
        </row>
      </sheetData>
      <sheetData sheetId="8283">
        <row r="7">
          <cell r="AI7">
            <v>10000</v>
          </cell>
        </row>
      </sheetData>
      <sheetData sheetId="8284">
        <row r="7">
          <cell r="AI7">
            <v>10000</v>
          </cell>
        </row>
      </sheetData>
      <sheetData sheetId="8285">
        <row r="7">
          <cell r="AI7">
            <v>10000</v>
          </cell>
        </row>
      </sheetData>
      <sheetData sheetId="8286">
        <row r="7">
          <cell r="AI7">
            <v>10000</v>
          </cell>
        </row>
      </sheetData>
      <sheetData sheetId="8287">
        <row r="7">
          <cell r="AI7">
            <v>10000</v>
          </cell>
        </row>
      </sheetData>
      <sheetData sheetId="8288">
        <row r="7">
          <cell r="AI7">
            <v>10000</v>
          </cell>
        </row>
      </sheetData>
      <sheetData sheetId="8289">
        <row r="7">
          <cell r="AI7">
            <v>10000</v>
          </cell>
        </row>
      </sheetData>
      <sheetData sheetId="8290">
        <row r="7">
          <cell r="AI7">
            <v>10000</v>
          </cell>
        </row>
      </sheetData>
      <sheetData sheetId="8291">
        <row r="7">
          <cell r="AI7">
            <v>10000</v>
          </cell>
        </row>
      </sheetData>
      <sheetData sheetId="8292">
        <row r="7">
          <cell r="AI7">
            <v>10000</v>
          </cell>
        </row>
      </sheetData>
      <sheetData sheetId="8293">
        <row r="7">
          <cell r="AI7">
            <v>10000</v>
          </cell>
        </row>
      </sheetData>
      <sheetData sheetId="8294">
        <row r="7">
          <cell r="AI7">
            <v>10000</v>
          </cell>
        </row>
      </sheetData>
      <sheetData sheetId="8295">
        <row r="7">
          <cell r="AI7">
            <v>10000</v>
          </cell>
        </row>
      </sheetData>
      <sheetData sheetId="8296">
        <row r="7">
          <cell r="AI7">
            <v>10000</v>
          </cell>
        </row>
      </sheetData>
      <sheetData sheetId="8297">
        <row r="7">
          <cell r="AI7">
            <v>10000</v>
          </cell>
        </row>
      </sheetData>
      <sheetData sheetId="8298">
        <row r="7">
          <cell r="AI7">
            <v>10000</v>
          </cell>
        </row>
      </sheetData>
      <sheetData sheetId="8299">
        <row r="7">
          <cell r="AI7">
            <v>10000</v>
          </cell>
        </row>
      </sheetData>
      <sheetData sheetId="8300">
        <row r="7">
          <cell r="AI7">
            <v>10000</v>
          </cell>
        </row>
      </sheetData>
      <sheetData sheetId="8301">
        <row r="7">
          <cell r="AI7">
            <v>10000</v>
          </cell>
        </row>
      </sheetData>
      <sheetData sheetId="8302">
        <row r="7">
          <cell r="AI7">
            <v>10000</v>
          </cell>
        </row>
      </sheetData>
      <sheetData sheetId="8303">
        <row r="7">
          <cell r="AI7">
            <v>10000</v>
          </cell>
        </row>
      </sheetData>
      <sheetData sheetId="8304">
        <row r="7">
          <cell r="AI7">
            <v>10000</v>
          </cell>
        </row>
      </sheetData>
      <sheetData sheetId="8305">
        <row r="7">
          <cell r="AI7">
            <v>10000</v>
          </cell>
        </row>
      </sheetData>
      <sheetData sheetId="8306">
        <row r="7">
          <cell r="AI7">
            <v>10000</v>
          </cell>
        </row>
      </sheetData>
      <sheetData sheetId="8307">
        <row r="7">
          <cell r="AI7">
            <v>10000</v>
          </cell>
        </row>
      </sheetData>
      <sheetData sheetId="8308">
        <row r="7">
          <cell r="AI7">
            <v>10000</v>
          </cell>
        </row>
      </sheetData>
      <sheetData sheetId="8309">
        <row r="7">
          <cell r="AI7">
            <v>10000</v>
          </cell>
        </row>
      </sheetData>
      <sheetData sheetId="8310">
        <row r="7">
          <cell r="AI7">
            <v>10000</v>
          </cell>
        </row>
      </sheetData>
      <sheetData sheetId="8311">
        <row r="7">
          <cell r="AI7">
            <v>10000</v>
          </cell>
        </row>
      </sheetData>
      <sheetData sheetId="8312">
        <row r="7">
          <cell r="AI7">
            <v>10000</v>
          </cell>
        </row>
      </sheetData>
      <sheetData sheetId="8313">
        <row r="7">
          <cell r="AI7">
            <v>10000</v>
          </cell>
        </row>
      </sheetData>
      <sheetData sheetId="8314">
        <row r="7">
          <cell r="AI7">
            <v>10000</v>
          </cell>
        </row>
      </sheetData>
      <sheetData sheetId="8315">
        <row r="7">
          <cell r="AI7">
            <v>10000</v>
          </cell>
        </row>
      </sheetData>
      <sheetData sheetId="8316">
        <row r="7">
          <cell r="AI7">
            <v>10000</v>
          </cell>
        </row>
      </sheetData>
      <sheetData sheetId="8317">
        <row r="7">
          <cell r="AI7">
            <v>10000</v>
          </cell>
        </row>
      </sheetData>
      <sheetData sheetId="8318">
        <row r="7">
          <cell r="AI7">
            <v>10000</v>
          </cell>
        </row>
      </sheetData>
      <sheetData sheetId="8319">
        <row r="7">
          <cell r="AI7">
            <v>10000</v>
          </cell>
        </row>
      </sheetData>
      <sheetData sheetId="8320">
        <row r="7">
          <cell r="AI7">
            <v>10000</v>
          </cell>
        </row>
      </sheetData>
      <sheetData sheetId="8321">
        <row r="7">
          <cell r="AI7">
            <v>10000</v>
          </cell>
        </row>
      </sheetData>
      <sheetData sheetId="8322">
        <row r="7">
          <cell r="AI7">
            <v>10000</v>
          </cell>
        </row>
      </sheetData>
      <sheetData sheetId="8323">
        <row r="7">
          <cell r="AI7">
            <v>10000</v>
          </cell>
        </row>
      </sheetData>
      <sheetData sheetId="8324">
        <row r="7">
          <cell r="AI7">
            <v>10000</v>
          </cell>
        </row>
      </sheetData>
      <sheetData sheetId="8325">
        <row r="7">
          <cell r="AI7">
            <v>10000</v>
          </cell>
        </row>
      </sheetData>
      <sheetData sheetId="8326">
        <row r="7">
          <cell r="AI7">
            <v>10000</v>
          </cell>
        </row>
      </sheetData>
      <sheetData sheetId="8327">
        <row r="7">
          <cell r="AI7">
            <v>10000</v>
          </cell>
        </row>
      </sheetData>
      <sheetData sheetId="8328">
        <row r="7">
          <cell r="AI7">
            <v>10000</v>
          </cell>
        </row>
      </sheetData>
      <sheetData sheetId="8329">
        <row r="7">
          <cell r="AI7">
            <v>10000</v>
          </cell>
        </row>
      </sheetData>
      <sheetData sheetId="8330">
        <row r="7">
          <cell r="AI7">
            <v>10000</v>
          </cell>
        </row>
      </sheetData>
      <sheetData sheetId="8331">
        <row r="7">
          <cell r="AI7">
            <v>10000</v>
          </cell>
        </row>
      </sheetData>
      <sheetData sheetId="8332">
        <row r="7">
          <cell r="AI7">
            <v>10000</v>
          </cell>
        </row>
      </sheetData>
      <sheetData sheetId="8333">
        <row r="7">
          <cell r="AI7">
            <v>10000</v>
          </cell>
        </row>
      </sheetData>
      <sheetData sheetId="8334">
        <row r="7">
          <cell r="AI7">
            <v>10000</v>
          </cell>
        </row>
      </sheetData>
      <sheetData sheetId="8335">
        <row r="7">
          <cell r="AI7">
            <v>10000</v>
          </cell>
        </row>
      </sheetData>
      <sheetData sheetId="8336">
        <row r="7">
          <cell r="AI7">
            <v>10000</v>
          </cell>
        </row>
      </sheetData>
      <sheetData sheetId="8337">
        <row r="7">
          <cell r="AI7">
            <v>10000</v>
          </cell>
        </row>
      </sheetData>
      <sheetData sheetId="8338">
        <row r="7">
          <cell r="AI7">
            <v>10000</v>
          </cell>
        </row>
      </sheetData>
      <sheetData sheetId="8339">
        <row r="7">
          <cell r="AI7">
            <v>10000</v>
          </cell>
        </row>
      </sheetData>
      <sheetData sheetId="8340">
        <row r="7">
          <cell r="AI7">
            <v>10000</v>
          </cell>
        </row>
      </sheetData>
      <sheetData sheetId="8341">
        <row r="7">
          <cell r="AI7">
            <v>10000</v>
          </cell>
        </row>
      </sheetData>
      <sheetData sheetId="8342">
        <row r="7">
          <cell r="AI7">
            <v>10000</v>
          </cell>
        </row>
      </sheetData>
      <sheetData sheetId="8343">
        <row r="7">
          <cell r="AI7">
            <v>10000</v>
          </cell>
        </row>
      </sheetData>
      <sheetData sheetId="8344">
        <row r="7">
          <cell r="AI7">
            <v>10000</v>
          </cell>
        </row>
      </sheetData>
      <sheetData sheetId="8345">
        <row r="7">
          <cell r="AI7">
            <v>10000</v>
          </cell>
        </row>
      </sheetData>
      <sheetData sheetId="8346">
        <row r="7">
          <cell r="AI7">
            <v>10000</v>
          </cell>
        </row>
      </sheetData>
      <sheetData sheetId="8347">
        <row r="7">
          <cell r="AI7">
            <v>10000</v>
          </cell>
        </row>
      </sheetData>
      <sheetData sheetId="8348">
        <row r="7">
          <cell r="AI7">
            <v>10000</v>
          </cell>
        </row>
      </sheetData>
      <sheetData sheetId="8349">
        <row r="7">
          <cell r="AI7">
            <v>10000</v>
          </cell>
        </row>
      </sheetData>
      <sheetData sheetId="8350">
        <row r="7">
          <cell r="AI7">
            <v>10000</v>
          </cell>
        </row>
      </sheetData>
      <sheetData sheetId="8351">
        <row r="7">
          <cell r="AI7">
            <v>10000</v>
          </cell>
        </row>
      </sheetData>
      <sheetData sheetId="8352">
        <row r="7">
          <cell r="AI7">
            <v>10000</v>
          </cell>
        </row>
      </sheetData>
      <sheetData sheetId="8353">
        <row r="7">
          <cell r="AI7">
            <v>10000</v>
          </cell>
        </row>
      </sheetData>
      <sheetData sheetId="8354">
        <row r="7">
          <cell r="AI7">
            <v>10000</v>
          </cell>
        </row>
      </sheetData>
      <sheetData sheetId="8355">
        <row r="7">
          <cell r="AI7">
            <v>10000</v>
          </cell>
        </row>
      </sheetData>
      <sheetData sheetId="8356">
        <row r="7">
          <cell r="AI7">
            <v>10000</v>
          </cell>
        </row>
      </sheetData>
      <sheetData sheetId="8357">
        <row r="7">
          <cell r="AI7">
            <v>10000</v>
          </cell>
        </row>
      </sheetData>
      <sheetData sheetId="8358">
        <row r="7">
          <cell r="AI7">
            <v>10000</v>
          </cell>
        </row>
      </sheetData>
      <sheetData sheetId="8359">
        <row r="7">
          <cell r="AI7">
            <v>10000</v>
          </cell>
        </row>
      </sheetData>
      <sheetData sheetId="8360">
        <row r="7">
          <cell r="AI7">
            <v>10000</v>
          </cell>
        </row>
      </sheetData>
      <sheetData sheetId="8361">
        <row r="7">
          <cell r="AI7">
            <v>10000</v>
          </cell>
        </row>
      </sheetData>
      <sheetData sheetId="8362">
        <row r="7">
          <cell r="AI7">
            <v>10000</v>
          </cell>
        </row>
      </sheetData>
      <sheetData sheetId="8363">
        <row r="7">
          <cell r="AI7">
            <v>10000</v>
          </cell>
        </row>
      </sheetData>
      <sheetData sheetId="8364">
        <row r="7">
          <cell r="AI7">
            <v>10000</v>
          </cell>
        </row>
      </sheetData>
      <sheetData sheetId="8365">
        <row r="7">
          <cell r="AI7">
            <v>10000</v>
          </cell>
        </row>
      </sheetData>
      <sheetData sheetId="8366">
        <row r="7">
          <cell r="AI7">
            <v>10000</v>
          </cell>
        </row>
      </sheetData>
      <sheetData sheetId="8367">
        <row r="7">
          <cell r="AI7">
            <v>10000</v>
          </cell>
        </row>
      </sheetData>
      <sheetData sheetId="8368">
        <row r="7">
          <cell r="AI7">
            <v>10000</v>
          </cell>
        </row>
      </sheetData>
      <sheetData sheetId="8369">
        <row r="7">
          <cell r="AI7">
            <v>10000</v>
          </cell>
        </row>
      </sheetData>
      <sheetData sheetId="8370">
        <row r="7">
          <cell r="AI7">
            <v>10000</v>
          </cell>
        </row>
      </sheetData>
      <sheetData sheetId="8371">
        <row r="7">
          <cell r="AI7">
            <v>10000</v>
          </cell>
        </row>
      </sheetData>
      <sheetData sheetId="8372">
        <row r="7">
          <cell r="AI7">
            <v>10000</v>
          </cell>
        </row>
      </sheetData>
      <sheetData sheetId="8373">
        <row r="7">
          <cell r="AI7">
            <v>10000</v>
          </cell>
        </row>
      </sheetData>
      <sheetData sheetId="8374">
        <row r="7">
          <cell r="AI7">
            <v>10000</v>
          </cell>
        </row>
      </sheetData>
      <sheetData sheetId="8375">
        <row r="7">
          <cell r="AI7">
            <v>10000</v>
          </cell>
        </row>
      </sheetData>
      <sheetData sheetId="8376">
        <row r="7">
          <cell r="AI7">
            <v>10000</v>
          </cell>
        </row>
      </sheetData>
      <sheetData sheetId="8377">
        <row r="7">
          <cell r="AI7">
            <v>10000</v>
          </cell>
        </row>
      </sheetData>
      <sheetData sheetId="8378">
        <row r="7">
          <cell r="AI7">
            <v>10000</v>
          </cell>
        </row>
      </sheetData>
      <sheetData sheetId="8379">
        <row r="7">
          <cell r="AI7">
            <v>10000</v>
          </cell>
        </row>
      </sheetData>
      <sheetData sheetId="8380">
        <row r="7">
          <cell r="AI7">
            <v>10000</v>
          </cell>
        </row>
      </sheetData>
      <sheetData sheetId="8381">
        <row r="7">
          <cell r="AI7">
            <v>10000</v>
          </cell>
        </row>
      </sheetData>
      <sheetData sheetId="8382">
        <row r="7">
          <cell r="AI7">
            <v>10000</v>
          </cell>
        </row>
      </sheetData>
      <sheetData sheetId="8383">
        <row r="7">
          <cell r="AI7">
            <v>10000</v>
          </cell>
        </row>
      </sheetData>
      <sheetData sheetId="8384">
        <row r="7">
          <cell r="AI7">
            <v>10000</v>
          </cell>
        </row>
      </sheetData>
      <sheetData sheetId="8385">
        <row r="7">
          <cell r="AI7">
            <v>10000</v>
          </cell>
        </row>
      </sheetData>
      <sheetData sheetId="8386">
        <row r="7">
          <cell r="AI7">
            <v>10000</v>
          </cell>
        </row>
      </sheetData>
      <sheetData sheetId="8387">
        <row r="7">
          <cell r="AI7">
            <v>10000</v>
          </cell>
        </row>
      </sheetData>
      <sheetData sheetId="8388">
        <row r="7">
          <cell r="AI7">
            <v>10000</v>
          </cell>
        </row>
      </sheetData>
      <sheetData sheetId="8389">
        <row r="7">
          <cell r="AI7">
            <v>10000</v>
          </cell>
        </row>
      </sheetData>
      <sheetData sheetId="8390">
        <row r="7">
          <cell r="AI7">
            <v>10000</v>
          </cell>
        </row>
      </sheetData>
      <sheetData sheetId="8391">
        <row r="7">
          <cell r="AI7">
            <v>10000</v>
          </cell>
        </row>
      </sheetData>
      <sheetData sheetId="8392">
        <row r="7">
          <cell r="AI7">
            <v>10000</v>
          </cell>
        </row>
      </sheetData>
      <sheetData sheetId="8393">
        <row r="7">
          <cell r="AI7">
            <v>10000</v>
          </cell>
        </row>
      </sheetData>
      <sheetData sheetId="8394">
        <row r="7">
          <cell r="AI7">
            <v>10000</v>
          </cell>
        </row>
      </sheetData>
      <sheetData sheetId="8395">
        <row r="7">
          <cell r="AI7">
            <v>10000</v>
          </cell>
        </row>
      </sheetData>
      <sheetData sheetId="8396">
        <row r="7">
          <cell r="AI7">
            <v>10000</v>
          </cell>
        </row>
      </sheetData>
      <sheetData sheetId="8397">
        <row r="7">
          <cell r="AI7">
            <v>10000</v>
          </cell>
        </row>
      </sheetData>
      <sheetData sheetId="8398">
        <row r="7">
          <cell r="AI7">
            <v>10000</v>
          </cell>
        </row>
      </sheetData>
      <sheetData sheetId="8399">
        <row r="7">
          <cell r="AI7">
            <v>10000</v>
          </cell>
        </row>
      </sheetData>
      <sheetData sheetId="8400">
        <row r="7">
          <cell r="AI7">
            <v>10000</v>
          </cell>
        </row>
      </sheetData>
      <sheetData sheetId="8401">
        <row r="7">
          <cell r="AI7">
            <v>10000</v>
          </cell>
        </row>
      </sheetData>
      <sheetData sheetId="8402">
        <row r="7">
          <cell r="AI7">
            <v>10000</v>
          </cell>
        </row>
      </sheetData>
      <sheetData sheetId="8403">
        <row r="7">
          <cell r="AI7">
            <v>10000</v>
          </cell>
        </row>
      </sheetData>
      <sheetData sheetId="8404">
        <row r="7">
          <cell r="AI7">
            <v>10000</v>
          </cell>
        </row>
      </sheetData>
      <sheetData sheetId="8405">
        <row r="7">
          <cell r="AI7">
            <v>10000</v>
          </cell>
        </row>
      </sheetData>
      <sheetData sheetId="8406">
        <row r="7">
          <cell r="AI7">
            <v>10000</v>
          </cell>
        </row>
      </sheetData>
      <sheetData sheetId="8407">
        <row r="7">
          <cell r="AI7">
            <v>10000</v>
          </cell>
        </row>
      </sheetData>
      <sheetData sheetId="8408">
        <row r="7">
          <cell r="AI7">
            <v>10000</v>
          </cell>
        </row>
      </sheetData>
      <sheetData sheetId="8409">
        <row r="7">
          <cell r="AI7">
            <v>10000</v>
          </cell>
        </row>
      </sheetData>
      <sheetData sheetId="8410">
        <row r="7">
          <cell r="AI7">
            <v>10000</v>
          </cell>
        </row>
      </sheetData>
      <sheetData sheetId="8411">
        <row r="7">
          <cell r="AI7">
            <v>10000</v>
          </cell>
        </row>
      </sheetData>
      <sheetData sheetId="8412">
        <row r="7">
          <cell r="AI7">
            <v>10000</v>
          </cell>
        </row>
      </sheetData>
      <sheetData sheetId="8413">
        <row r="7">
          <cell r="AI7">
            <v>10000</v>
          </cell>
        </row>
      </sheetData>
      <sheetData sheetId="8414">
        <row r="7">
          <cell r="AI7">
            <v>10000</v>
          </cell>
        </row>
      </sheetData>
      <sheetData sheetId="8415">
        <row r="7">
          <cell r="AI7">
            <v>10000</v>
          </cell>
        </row>
      </sheetData>
      <sheetData sheetId="8416">
        <row r="7">
          <cell r="AI7">
            <v>10000</v>
          </cell>
        </row>
      </sheetData>
      <sheetData sheetId="8417">
        <row r="7">
          <cell r="AI7">
            <v>10000</v>
          </cell>
        </row>
      </sheetData>
      <sheetData sheetId="8418">
        <row r="7">
          <cell r="AI7">
            <v>10000</v>
          </cell>
        </row>
      </sheetData>
      <sheetData sheetId="8419">
        <row r="7">
          <cell r="AI7">
            <v>10000</v>
          </cell>
        </row>
      </sheetData>
      <sheetData sheetId="8420">
        <row r="7">
          <cell r="AI7">
            <v>10000</v>
          </cell>
        </row>
      </sheetData>
      <sheetData sheetId="8421">
        <row r="7">
          <cell r="AI7">
            <v>10000</v>
          </cell>
        </row>
      </sheetData>
      <sheetData sheetId="8422">
        <row r="7">
          <cell r="AI7">
            <v>10000</v>
          </cell>
        </row>
      </sheetData>
      <sheetData sheetId="8423">
        <row r="7">
          <cell r="AI7">
            <v>10000</v>
          </cell>
        </row>
      </sheetData>
      <sheetData sheetId="8424">
        <row r="7">
          <cell r="AI7">
            <v>10000</v>
          </cell>
        </row>
      </sheetData>
      <sheetData sheetId="8425">
        <row r="7">
          <cell r="AI7">
            <v>10000</v>
          </cell>
        </row>
      </sheetData>
      <sheetData sheetId="8426">
        <row r="7">
          <cell r="AI7">
            <v>10000</v>
          </cell>
        </row>
      </sheetData>
      <sheetData sheetId="8427">
        <row r="7">
          <cell r="AI7">
            <v>10000</v>
          </cell>
        </row>
      </sheetData>
      <sheetData sheetId="8428">
        <row r="7">
          <cell r="AI7">
            <v>10000</v>
          </cell>
        </row>
      </sheetData>
      <sheetData sheetId="8429">
        <row r="7">
          <cell r="AI7">
            <v>10000</v>
          </cell>
        </row>
      </sheetData>
      <sheetData sheetId="8430">
        <row r="7">
          <cell r="AI7">
            <v>10000</v>
          </cell>
        </row>
      </sheetData>
      <sheetData sheetId="8431">
        <row r="7">
          <cell r="AI7">
            <v>10000</v>
          </cell>
        </row>
      </sheetData>
      <sheetData sheetId="8432">
        <row r="7">
          <cell r="AI7">
            <v>10000</v>
          </cell>
        </row>
      </sheetData>
      <sheetData sheetId="8433">
        <row r="7">
          <cell r="AI7">
            <v>10000</v>
          </cell>
        </row>
      </sheetData>
      <sheetData sheetId="8434">
        <row r="7">
          <cell r="AI7">
            <v>10000</v>
          </cell>
        </row>
      </sheetData>
      <sheetData sheetId="8435">
        <row r="7">
          <cell r="AI7">
            <v>10000</v>
          </cell>
        </row>
      </sheetData>
      <sheetData sheetId="8436">
        <row r="7">
          <cell r="AI7">
            <v>10000</v>
          </cell>
        </row>
      </sheetData>
      <sheetData sheetId="8437">
        <row r="7">
          <cell r="AI7">
            <v>10000</v>
          </cell>
        </row>
      </sheetData>
      <sheetData sheetId="8438">
        <row r="7">
          <cell r="AI7">
            <v>10000</v>
          </cell>
        </row>
      </sheetData>
      <sheetData sheetId="8439">
        <row r="7">
          <cell r="AI7">
            <v>10000</v>
          </cell>
        </row>
      </sheetData>
      <sheetData sheetId="8440">
        <row r="7">
          <cell r="AI7">
            <v>10000</v>
          </cell>
        </row>
      </sheetData>
      <sheetData sheetId="8441">
        <row r="7">
          <cell r="AI7">
            <v>10000</v>
          </cell>
        </row>
      </sheetData>
      <sheetData sheetId="8442">
        <row r="7">
          <cell r="AI7">
            <v>10000</v>
          </cell>
        </row>
      </sheetData>
      <sheetData sheetId="8443">
        <row r="7">
          <cell r="AI7">
            <v>10000</v>
          </cell>
        </row>
      </sheetData>
      <sheetData sheetId="8444">
        <row r="7">
          <cell r="AI7">
            <v>10000</v>
          </cell>
        </row>
      </sheetData>
      <sheetData sheetId="8445">
        <row r="7">
          <cell r="AI7">
            <v>10000</v>
          </cell>
        </row>
      </sheetData>
      <sheetData sheetId="8446">
        <row r="7">
          <cell r="AI7">
            <v>10000</v>
          </cell>
        </row>
      </sheetData>
      <sheetData sheetId="8447">
        <row r="7">
          <cell r="AI7">
            <v>10000</v>
          </cell>
        </row>
      </sheetData>
      <sheetData sheetId="8448">
        <row r="7">
          <cell r="AI7">
            <v>10000</v>
          </cell>
        </row>
      </sheetData>
      <sheetData sheetId="8449">
        <row r="7">
          <cell r="AI7">
            <v>10000</v>
          </cell>
        </row>
      </sheetData>
      <sheetData sheetId="8450">
        <row r="7">
          <cell r="AI7">
            <v>10000</v>
          </cell>
        </row>
      </sheetData>
      <sheetData sheetId="8451">
        <row r="7">
          <cell r="AI7">
            <v>10000</v>
          </cell>
        </row>
      </sheetData>
      <sheetData sheetId="8452">
        <row r="7">
          <cell r="AI7">
            <v>10000</v>
          </cell>
        </row>
      </sheetData>
      <sheetData sheetId="8453">
        <row r="7">
          <cell r="AI7">
            <v>10000</v>
          </cell>
        </row>
      </sheetData>
      <sheetData sheetId="8454">
        <row r="7">
          <cell r="AI7">
            <v>10000</v>
          </cell>
        </row>
      </sheetData>
      <sheetData sheetId="8455">
        <row r="7">
          <cell r="AI7">
            <v>10000</v>
          </cell>
        </row>
      </sheetData>
      <sheetData sheetId="8456">
        <row r="7">
          <cell r="AI7">
            <v>10000</v>
          </cell>
        </row>
      </sheetData>
      <sheetData sheetId="8457">
        <row r="7">
          <cell r="AI7">
            <v>10000</v>
          </cell>
        </row>
      </sheetData>
      <sheetData sheetId="8458">
        <row r="7">
          <cell r="AI7">
            <v>10000</v>
          </cell>
        </row>
      </sheetData>
      <sheetData sheetId="8459">
        <row r="7">
          <cell r="AI7">
            <v>10000</v>
          </cell>
        </row>
      </sheetData>
      <sheetData sheetId="8460">
        <row r="7">
          <cell r="AI7">
            <v>10000</v>
          </cell>
        </row>
      </sheetData>
      <sheetData sheetId="8461">
        <row r="7">
          <cell r="AI7">
            <v>10000</v>
          </cell>
        </row>
      </sheetData>
      <sheetData sheetId="8462">
        <row r="7">
          <cell r="AI7">
            <v>10000</v>
          </cell>
        </row>
      </sheetData>
      <sheetData sheetId="8463">
        <row r="7">
          <cell r="AI7">
            <v>10000</v>
          </cell>
        </row>
      </sheetData>
      <sheetData sheetId="8464">
        <row r="7">
          <cell r="AI7">
            <v>10000</v>
          </cell>
        </row>
      </sheetData>
      <sheetData sheetId="8465">
        <row r="7">
          <cell r="AI7">
            <v>10000</v>
          </cell>
        </row>
      </sheetData>
      <sheetData sheetId="8466">
        <row r="7">
          <cell r="AI7">
            <v>10000</v>
          </cell>
        </row>
      </sheetData>
      <sheetData sheetId="8467">
        <row r="7">
          <cell r="AI7">
            <v>10000</v>
          </cell>
        </row>
      </sheetData>
      <sheetData sheetId="8468">
        <row r="7">
          <cell r="AI7">
            <v>10000</v>
          </cell>
        </row>
      </sheetData>
      <sheetData sheetId="8469">
        <row r="7">
          <cell r="AI7">
            <v>10000</v>
          </cell>
        </row>
      </sheetData>
      <sheetData sheetId="8470">
        <row r="7">
          <cell r="AI7">
            <v>10000</v>
          </cell>
        </row>
      </sheetData>
      <sheetData sheetId="8471">
        <row r="7">
          <cell r="AI7">
            <v>10000</v>
          </cell>
        </row>
      </sheetData>
      <sheetData sheetId="8472">
        <row r="7">
          <cell r="AI7">
            <v>10000</v>
          </cell>
        </row>
      </sheetData>
      <sheetData sheetId="8473">
        <row r="7">
          <cell r="AI7">
            <v>10000</v>
          </cell>
        </row>
      </sheetData>
      <sheetData sheetId="8474">
        <row r="7">
          <cell r="AI7">
            <v>10000</v>
          </cell>
        </row>
      </sheetData>
      <sheetData sheetId="8475">
        <row r="7">
          <cell r="AI7">
            <v>10000</v>
          </cell>
        </row>
      </sheetData>
      <sheetData sheetId="8476">
        <row r="7">
          <cell r="AI7">
            <v>10000</v>
          </cell>
        </row>
      </sheetData>
      <sheetData sheetId="8477">
        <row r="7">
          <cell r="AI7">
            <v>10000</v>
          </cell>
        </row>
      </sheetData>
      <sheetData sheetId="8478">
        <row r="7">
          <cell r="AI7">
            <v>10000</v>
          </cell>
        </row>
      </sheetData>
      <sheetData sheetId="8479">
        <row r="7">
          <cell r="AI7">
            <v>10000</v>
          </cell>
        </row>
      </sheetData>
      <sheetData sheetId="8480">
        <row r="7">
          <cell r="AI7">
            <v>10000</v>
          </cell>
        </row>
      </sheetData>
      <sheetData sheetId="8481">
        <row r="7">
          <cell r="AI7">
            <v>10000</v>
          </cell>
        </row>
      </sheetData>
      <sheetData sheetId="8482">
        <row r="7">
          <cell r="AI7">
            <v>10000</v>
          </cell>
        </row>
      </sheetData>
      <sheetData sheetId="8483">
        <row r="7">
          <cell r="AI7">
            <v>10000</v>
          </cell>
        </row>
      </sheetData>
      <sheetData sheetId="8484">
        <row r="7">
          <cell r="AI7">
            <v>10000</v>
          </cell>
        </row>
      </sheetData>
      <sheetData sheetId="8485">
        <row r="7">
          <cell r="AI7">
            <v>10000</v>
          </cell>
        </row>
      </sheetData>
      <sheetData sheetId="8486">
        <row r="7">
          <cell r="AI7">
            <v>10000</v>
          </cell>
        </row>
      </sheetData>
      <sheetData sheetId="8487">
        <row r="7">
          <cell r="AI7">
            <v>10000</v>
          </cell>
        </row>
      </sheetData>
      <sheetData sheetId="8488">
        <row r="7">
          <cell r="AI7">
            <v>10000</v>
          </cell>
        </row>
      </sheetData>
      <sheetData sheetId="8489">
        <row r="7">
          <cell r="AI7">
            <v>10000</v>
          </cell>
        </row>
      </sheetData>
      <sheetData sheetId="8490">
        <row r="7">
          <cell r="AI7">
            <v>10000</v>
          </cell>
        </row>
      </sheetData>
      <sheetData sheetId="8491">
        <row r="7">
          <cell r="AI7">
            <v>10000</v>
          </cell>
        </row>
      </sheetData>
      <sheetData sheetId="8492">
        <row r="7">
          <cell r="AI7">
            <v>10000</v>
          </cell>
        </row>
      </sheetData>
      <sheetData sheetId="8493">
        <row r="7">
          <cell r="AI7">
            <v>10000</v>
          </cell>
        </row>
      </sheetData>
      <sheetData sheetId="8494">
        <row r="7">
          <cell r="AI7">
            <v>10000</v>
          </cell>
        </row>
      </sheetData>
      <sheetData sheetId="8495">
        <row r="7">
          <cell r="AI7">
            <v>10000</v>
          </cell>
        </row>
      </sheetData>
      <sheetData sheetId="8496">
        <row r="7">
          <cell r="AI7">
            <v>10000</v>
          </cell>
        </row>
      </sheetData>
      <sheetData sheetId="8497">
        <row r="7">
          <cell r="AI7">
            <v>10000</v>
          </cell>
        </row>
      </sheetData>
      <sheetData sheetId="8498">
        <row r="7">
          <cell r="AI7">
            <v>10000</v>
          </cell>
        </row>
      </sheetData>
      <sheetData sheetId="8499">
        <row r="7">
          <cell r="AI7">
            <v>10000</v>
          </cell>
        </row>
      </sheetData>
      <sheetData sheetId="8500">
        <row r="7">
          <cell r="AI7">
            <v>10000</v>
          </cell>
        </row>
      </sheetData>
      <sheetData sheetId="8501">
        <row r="7">
          <cell r="AI7">
            <v>10000</v>
          </cell>
        </row>
      </sheetData>
      <sheetData sheetId="8502">
        <row r="7">
          <cell r="AI7">
            <v>10000</v>
          </cell>
        </row>
      </sheetData>
      <sheetData sheetId="8503">
        <row r="7">
          <cell r="AI7">
            <v>10000</v>
          </cell>
        </row>
      </sheetData>
      <sheetData sheetId="8504">
        <row r="7">
          <cell r="AI7">
            <v>10000</v>
          </cell>
        </row>
      </sheetData>
      <sheetData sheetId="8505">
        <row r="7">
          <cell r="AI7">
            <v>10000</v>
          </cell>
        </row>
      </sheetData>
      <sheetData sheetId="8506">
        <row r="7">
          <cell r="AI7">
            <v>10000</v>
          </cell>
        </row>
      </sheetData>
      <sheetData sheetId="8507">
        <row r="7">
          <cell r="AI7">
            <v>10000</v>
          </cell>
        </row>
      </sheetData>
      <sheetData sheetId="8508">
        <row r="7">
          <cell r="AI7">
            <v>10000</v>
          </cell>
        </row>
      </sheetData>
      <sheetData sheetId="8509">
        <row r="7">
          <cell r="AI7">
            <v>10000</v>
          </cell>
        </row>
      </sheetData>
      <sheetData sheetId="8510">
        <row r="7">
          <cell r="AI7">
            <v>10000</v>
          </cell>
        </row>
      </sheetData>
      <sheetData sheetId="8511">
        <row r="7">
          <cell r="AI7">
            <v>10000</v>
          </cell>
        </row>
      </sheetData>
      <sheetData sheetId="8512">
        <row r="7">
          <cell r="AI7">
            <v>10000</v>
          </cell>
        </row>
      </sheetData>
      <sheetData sheetId="8513">
        <row r="7">
          <cell r="AI7">
            <v>10000</v>
          </cell>
        </row>
      </sheetData>
      <sheetData sheetId="8514">
        <row r="7">
          <cell r="AI7">
            <v>10000</v>
          </cell>
        </row>
      </sheetData>
      <sheetData sheetId="8515">
        <row r="7">
          <cell r="AI7">
            <v>10000</v>
          </cell>
        </row>
      </sheetData>
      <sheetData sheetId="8516">
        <row r="7">
          <cell r="AI7">
            <v>10000</v>
          </cell>
        </row>
      </sheetData>
      <sheetData sheetId="8517">
        <row r="7">
          <cell r="AI7">
            <v>10000</v>
          </cell>
        </row>
      </sheetData>
      <sheetData sheetId="8518">
        <row r="7">
          <cell r="AI7">
            <v>10000</v>
          </cell>
        </row>
      </sheetData>
      <sheetData sheetId="8519">
        <row r="7">
          <cell r="AI7">
            <v>10000</v>
          </cell>
        </row>
      </sheetData>
      <sheetData sheetId="8520">
        <row r="7">
          <cell r="AI7">
            <v>10000</v>
          </cell>
        </row>
      </sheetData>
      <sheetData sheetId="8521">
        <row r="7">
          <cell r="AI7">
            <v>10000</v>
          </cell>
        </row>
      </sheetData>
      <sheetData sheetId="8522">
        <row r="7">
          <cell r="AI7">
            <v>10000</v>
          </cell>
        </row>
      </sheetData>
      <sheetData sheetId="8523">
        <row r="7">
          <cell r="AI7">
            <v>10000</v>
          </cell>
        </row>
      </sheetData>
      <sheetData sheetId="8524">
        <row r="7">
          <cell r="AI7">
            <v>10000</v>
          </cell>
        </row>
      </sheetData>
      <sheetData sheetId="8525">
        <row r="7">
          <cell r="AI7">
            <v>10000</v>
          </cell>
        </row>
      </sheetData>
      <sheetData sheetId="8526">
        <row r="7">
          <cell r="AI7">
            <v>10000</v>
          </cell>
        </row>
      </sheetData>
      <sheetData sheetId="8527">
        <row r="7">
          <cell r="AI7">
            <v>10000</v>
          </cell>
        </row>
      </sheetData>
      <sheetData sheetId="8528">
        <row r="7">
          <cell r="AI7">
            <v>10000</v>
          </cell>
        </row>
      </sheetData>
      <sheetData sheetId="8529">
        <row r="7">
          <cell r="AI7">
            <v>10000</v>
          </cell>
        </row>
      </sheetData>
      <sheetData sheetId="8530">
        <row r="7">
          <cell r="AI7">
            <v>10000</v>
          </cell>
        </row>
      </sheetData>
      <sheetData sheetId="8531">
        <row r="7">
          <cell r="AI7">
            <v>10000</v>
          </cell>
        </row>
      </sheetData>
      <sheetData sheetId="8532">
        <row r="7">
          <cell r="AI7">
            <v>10000</v>
          </cell>
        </row>
      </sheetData>
      <sheetData sheetId="8533">
        <row r="7">
          <cell r="AI7">
            <v>10000</v>
          </cell>
        </row>
      </sheetData>
      <sheetData sheetId="8534">
        <row r="7">
          <cell r="AI7">
            <v>10000</v>
          </cell>
        </row>
      </sheetData>
      <sheetData sheetId="8535">
        <row r="7">
          <cell r="AI7">
            <v>10000</v>
          </cell>
        </row>
      </sheetData>
      <sheetData sheetId="8536">
        <row r="7">
          <cell r="AI7">
            <v>10000</v>
          </cell>
        </row>
      </sheetData>
      <sheetData sheetId="8537">
        <row r="7">
          <cell r="AI7">
            <v>10000</v>
          </cell>
        </row>
      </sheetData>
      <sheetData sheetId="8538">
        <row r="7">
          <cell r="AI7">
            <v>10000</v>
          </cell>
        </row>
      </sheetData>
      <sheetData sheetId="8539">
        <row r="7">
          <cell r="AI7">
            <v>10000</v>
          </cell>
        </row>
      </sheetData>
      <sheetData sheetId="8540">
        <row r="7">
          <cell r="AI7">
            <v>10000</v>
          </cell>
        </row>
      </sheetData>
      <sheetData sheetId="8541">
        <row r="7">
          <cell r="AI7">
            <v>10000</v>
          </cell>
        </row>
      </sheetData>
      <sheetData sheetId="8542">
        <row r="7">
          <cell r="AI7">
            <v>10000</v>
          </cell>
        </row>
      </sheetData>
      <sheetData sheetId="8543">
        <row r="7">
          <cell r="AI7">
            <v>10000</v>
          </cell>
        </row>
      </sheetData>
      <sheetData sheetId="8544">
        <row r="7">
          <cell r="AI7">
            <v>10000</v>
          </cell>
        </row>
      </sheetData>
      <sheetData sheetId="8545">
        <row r="7">
          <cell r="AI7">
            <v>10000</v>
          </cell>
        </row>
      </sheetData>
      <sheetData sheetId="8546">
        <row r="7">
          <cell r="AI7">
            <v>10000</v>
          </cell>
        </row>
      </sheetData>
      <sheetData sheetId="8547">
        <row r="7">
          <cell r="AI7">
            <v>10000</v>
          </cell>
        </row>
      </sheetData>
      <sheetData sheetId="8548">
        <row r="7">
          <cell r="AI7">
            <v>10000</v>
          </cell>
        </row>
      </sheetData>
      <sheetData sheetId="8549">
        <row r="7">
          <cell r="AI7">
            <v>10000</v>
          </cell>
        </row>
      </sheetData>
      <sheetData sheetId="8550">
        <row r="7">
          <cell r="AI7">
            <v>10000</v>
          </cell>
        </row>
      </sheetData>
      <sheetData sheetId="8551">
        <row r="7">
          <cell r="AI7">
            <v>10000</v>
          </cell>
        </row>
      </sheetData>
      <sheetData sheetId="8552">
        <row r="7">
          <cell r="AI7">
            <v>10000</v>
          </cell>
        </row>
      </sheetData>
      <sheetData sheetId="8553">
        <row r="7">
          <cell r="AI7">
            <v>10000</v>
          </cell>
        </row>
      </sheetData>
      <sheetData sheetId="8554">
        <row r="7">
          <cell r="AI7">
            <v>10000</v>
          </cell>
        </row>
      </sheetData>
      <sheetData sheetId="8555">
        <row r="7">
          <cell r="AI7">
            <v>10000</v>
          </cell>
        </row>
      </sheetData>
      <sheetData sheetId="8556">
        <row r="7">
          <cell r="AI7">
            <v>10000</v>
          </cell>
        </row>
      </sheetData>
      <sheetData sheetId="8557">
        <row r="7">
          <cell r="AI7">
            <v>10000</v>
          </cell>
        </row>
      </sheetData>
      <sheetData sheetId="8558">
        <row r="7">
          <cell r="AI7">
            <v>10000</v>
          </cell>
        </row>
      </sheetData>
      <sheetData sheetId="8559">
        <row r="7">
          <cell r="AI7">
            <v>10000</v>
          </cell>
        </row>
      </sheetData>
      <sheetData sheetId="8560">
        <row r="7">
          <cell r="AI7">
            <v>10000</v>
          </cell>
        </row>
      </sheetData>
      <sheetData sheetId="8561">
        <row r="7">
          <cell r="AI7">
            <v>10000</v>
          </cell>
        </row>
      </sheetData>
      <sheetData sheetId="8562">
        <row r="7">
          <cell r="AI7">
            <v>10000</v>
          </cell>
        </row>
      </sheetData>
      <sheetData sheetId="8563">
        <row r="7">
          <cell r="AI7">
            <v>10000</v>
          </cell>
        </row>
      </sheetData>
      <sheetData sheetId="8564">
        <row r="7">
          <cell r="AI7">
            <v>10000</v>
          </cell>
        </row>
      </sheetData>
      <sheetData sheetId="8565">
        <row r="7">
          <cell r="AI7">
            <v>10000</v>
          </cell>
        </row>
      </sheetData>
      <sheetData sheetId="8566">
        <row r="7">
          <cell r="AI7">
            <v>10000</v>
          </cell>
        </row>
      </sheetData>
      <sheetData sheetId="8567">
        <row r="7">
          <cell r="AI7">
            <v>10000</v>
          </cell>
        </row>
      </sheetData>
      <sheetData sheetId="8568">
        <row r="7">
          <cell r="AI7">
            <v>10000</v>
          </cell>
        </row>
      </sheetData>
      <sheetData sheetId="8569">
        <row r="7">
          <cell r="AI7">
            <v>10000</v>
          </cell>
        </row>
      </sheetData>
      <sheetData sheetId="8570">
        <row r="7">
          <cell r="AI7">
            <v>10000</v>
          </cell>
        </row>
      </sheetData>
      <sheetData sheetId="8571">
        <row r="7">
          <cell r="AI7">
            <v>10000</v>
          </cell>
        </row>
      </sheetData>
      <sheetData sheetId="8572">
        <row r="7">
          <cell r="AI7">
            <v>10000</v>
          </cell>
        </row>
      </sheetData>
      <sheetData sheetId="8573">
        <row r="7">
          <cell r="AI7">
            <v>10000</v>
          </cell>
        </row>
      </sheetData>
      <sheetData sheetId="8574">
        <row r="7">
          <cell r="AI7">
            <v>10000</v>
          </cell>
        </row>
      </sheetData>
      <sheetData sheetId="8575">
        <row r="7">
          <cell r="AI7">
            <v>10000</v>
          </cell>
        </row>
      </sheetData>
      <sheetData sheetId="8576">
        <row r="7">
          <cell r="AI7">
            <v>10000</v>
          </cell>
        </row>
      </sheetData>
      <sheetData sheetId="8577">
        <row r="7">
          <cell r="AI7">
            <v>10000</v>
          </cell>
        </row>
      </sheetData>
      <sheetData sheetId="8578">
        <row r="7">
          <cell r="AI7">
            <v>10000</v>
          </cell>
        </row>
      </sheetData>
      <sheetData sheetId="8579">
        <row r="7">
          <cell r="AI7">
            <v>10000</v>
          </cell>
        </row>
      </sheetData>
      <sheetData sheetId="8580">
        <row r="7">
          <cell r="AI7">
            <v>10000</v>
          </cell>
        </row>
      </sheetData>
      <sheetData sheetId="8581">
        <row r="7">
          <cell r="AI7">
            <v>10000</v>
          </cell>
        </row>
      </sheetData>
      <sheetData sheetId="8582">
        <row r="7">
          <cell r="AI7">
            <v>10000</v>
          </cell>
        </row>
      </sheetData>
      <sheetData sheetId="8583">
        <row r="7">
          <cell r="AI7">
            <v>10000</v>
          </cell>
        </row>
      </sheetData>
      <sheetData sheetId="8584">
        <row r="7">
          <cell r="AI7">
            <v>10000</v>
          </cell>
        </row>
      </sheetData>
      <sheetData sheetId="8585">
        <row r="7">
          <cell r="AI7">
            <v>10000</v>
          </cell>
        </row>
      </sheetData>
      <sheetData sheetId="8586">
        <row r="7">
          <cell r="AI7">
            <v>10000</v>
          </cell>
        </row>
      </sheetData>
      <sheetData sheetId="8587">
        <row r="7">
          <cell r="AI7">
            <v>10000</v>
          </cell>
        </row>
      </sheetData>
      <sheetData sheetId="8588">
        <row r="7">
          <cell r="AI7">
            <v>10000</v>
          </cell>
        </row>
      </sheetData>
      <sheetData sheetId="8589">
        <row r="7">
          <cell r="AI7">
            <v>10000</v>
          </cell>
        </row>
      </sheetData>
      <sheetData sheetId="8590">
        <row r="7">
          <cell r="AI7">
            <v>10000</v>
          </cell>
        </row>
      </sheetData>
      <sheetData sheetId="8591">
        <row r="7">
          <cell r="AI7">
            <v>10000</v>
          </cell>
        </row>
      </sheetData>
      <sheetData sheetId="8592">
        <row r="7">
          <cell r="AI7">
            <v>10000</v>
          </cell>
        </row>
      </sheetData>
      <sheetData sheetId="8593">
        <row r="7">
          <cell r="AI7">
            <v>10000</v>
          </cell>
        </row>
      </sheetData>
      <sheetData sheetId="8594">
        <row r="7">
          <cell r="AI7">
            <v>10000</v>
          </cell>
        </row>
      </sheetData>
      <sheetData sheetId="8595">
        <row r="7">
          <cell r="AI7">
            <v>10000</v>
          </cell>
        </row>
      </sheetData>
      <sheetData sheetId="8596">
        <row r="7">
          <cell r="AI7">
            <v>10000</v>
          </cell>
        </row>
      </sheetData>
      <sheetData sheetId="8597">
        <row r="7">
          <cell r="AI7">
            <v>10000</v>
          </cell>
        </row>
      </sheetData>
      <sheetData sheetId="8598">
        <row r="7">
          <cell r="AI7">
            <v>10000</v>
          </cell>
        </row>
      </sheetData>
      <sheetData sheetId="8599">
        <row r="7">
          <cell r="AI7">
            <v>10000</v>
          </cell>
        </row>
      </sheetData>
      <sheetData sheetId="8600">
        <row r="7">
          <cell r="AI7">
            <v>10000</v>
          </cell>
        </row>
      </sheetData>
      <sheetData sheetId="8601">
        <row r="7">
          <cell r="AI7">
            <v>10000</v>
          </cell>
        </row>
      </sheetData>
      <sheetData sheetId="8602">
        <row r="7">
          <cell r="AI7">
            <v>10000</v>
          </cell>
        </row>
      </sheetData>
      <sheetData sheetId="8603">
        <row r="7">
          <cell r="AI7">
            <v>10000</v>
          </cell>
        </row>
      </sheetData>
      <sheetData sheetId="8604">
        <row r="7">
          <cell r="AI7">
            <v>10000</v>
          </cell>
        </row>
      </sheetData>
      <sheetData sheetId="8605">
        <row r="7">
          <cell r="AI7">
            <v>10000</v>
          </cell>
        </row>
      </sheetData>
      <sheetData sheetId="8606">
        <row r="7">
          <cell r="AI7">
            <v>10000</v>
          </cell>
        </row>
      </sheetData>
      <sheetData sheetId="8607">
        <row r="7">
          <cell r="AI7">
            <v>10000</v>
          </cell>
        </row>
      </sheetData>
      <sheetData sheetId="8608">
        <row r="7">
          <cell r="AI7">
            <v>10000</v>
          </cell>
        </row>
      </sheetData>
      <sheetData sheetId="8609">
        <row r="7">
          <cell r="AI7">
            <v>10000</v>
          </cell>
        </row>
      </sheetData>
      <sheetData sheetId="8610">
        <row r="7">
          <cell r="AI7">
            <v>10000</v>
          </cell>
        </row>
      </sheetData>
      <sheetData sheetId="8611">
        <row r="7">
          <cell r="AI7">
            <v>10000</v>
          </cell>
        </row>
      </sheetData>
      <sheetData sheetId="8612">
        <row r="7">
          <cell r="AI7">
            <v>10000</v>
          </cell>
        </row>
      </sheetData>
      <sheetData sheetId="8613">
        <row r="7">
          <cell r="AI7">
            <v>10000</v>
          </cell>
        </row>
      </sheetData>
      <sheetData sheetId="8614">
        <row r="7">
          <cell r="AI7">
            <v>10000</v>
          </cell>
        </row>
      </sheetData>
      <sheetData sheetId="8615">
        <row r="7">
          <cell r="AI7">
            <v>10000</v>
          </cell>
        </row>
      </sheetData>
      <sheetData sheetId="8616">
        <row r="7">
          <cell r="AI7">
            <v>10000</v>
          </cell>
        </row>
      </sheetData>
      <sheetData sheetId="8617">
        <row r="7">
          <cell r="AI7">
            <v>10000</v>
          </cell>
        </row>
      </sheetData>
      <sheetData sheetId="8618">
        <row r="7">
          <cell r="AI7">
            <v>10000</v>
          </cell>
        </row>
      </sheetData>
      <sheetData sheetId="8619">
        <row r="7">
          <cell r="AI7">
            <v>10000</v>
          </cell>
        </row>
      </sheetData>
      <sheetData sheetId="8620">
        <row r="7">
          <cell r="AI7">
            <v>10000</v>
          </cell>
        </row>
      </sheetData>
      <sheetData sheetId="8621">
        <row r="7">
          <cell r="AI7">
            <v>10000</v>
          </cell>
        </row>
      </sheetData>
      <sheetData sheetId="8622">
        <row r="7">
          <cell r="AI7">
            <v>10000</v>
          </cell>
        </row>
      </sheetData>
      <sheetData sheetId="8623">
        <row r="7">
          <cell r="AI7">
            <v>10000</v>
          </cell>
        </row>
      </sheetData>
      <sheetData sheetId="8624">
        <row r="7">
          <cell r="AI7">
            <v>10000</v>
          </cell>
        </row>
      </sheetData>
      <sheetData sheetId="8625">
        <row r="7">
          <cell r="AI7">
            <v>10000</v>
          </cell>
        </row>
      </sheetData>
      <sheetData sheetId="8626">
        <row r="7">
          <cell r="AI7">
            <v>10000</v>
          </cell>
        </row>
      </sheetData>
      <sheetData sheetId="8627">
        <row r="7">
          <cell r="AI7">
            <v>10000</v>
          </cell>
        </row>
      </sheetData>
      <sheetData sheetId="8628">
        <row r="7">
          <cell r="AI7">
            <v>10000</v>
          </cell>
        </row>
      </sheetData>
      <sheetData sheetId="8629">
        <row r="7">
          <cell r="AI7">
            <v>10000</v>
          </cell>
        </row>
      </sheetData>
      <sheetData sheetId="8630">
        <row r="7">
          <cell r="AI7">
            <v>10000</v>
          </cell>
        </row>
      </sheetData>
      <sheetData sheetId="8631">
        <row r="7">
          <cell r="AI7">
            <v>10000</v>
          </cell>
        </row>
      </sheetData>
      <sheetData sheetId="8632">
        <row r="7">
          <cell r="AI7">
            <v>10000</v>
          </cell>
        </row>
      </sheetData>
      <sheetData sheetId="8633">
        <row r="7">
          <cell r="AI7">
            <v>10000</v>
          </cell>
        </row>
      </sheetData>
      <sheetData sheetId="8634">
        <row r="7">
          <cell r="AI7">
            <v>10000</v>
          </cell>
        </row>
      </sheetData>
      <sheetData sheetId="8635">
        <row r="7">
          <cell r="AI7">
            <v>10000</v>
          </cell>
        </row>
      </sheetData>
      <sheetData sheetId="8636">
        <row r="7">
          <cell r="AI7">
            <v>10000</v>
          </cell>
        </row>
      </sheetData>
      <sheetData sheetId="8637">
        <row r="7">
          <cell r="AI7">
            <v>10000</v>
          </cell>
        </row>
      </sheetData>
      <sheetData sheetId="8638">
        <row r="7">
          <cell r="AI7">
            <v>10000</v>
          </cell>
        </row>
      </sheetData>
      <sheetData sheetId="8639">
        <row r="7">
          <cell r="AI7">
            <v>10000</v>
          </cell>
        </row>
      </sheetData>
      <sheetData sheetId="8640">
        <row r="7">
          <cell r="AI7">
            <v>10000</v>
          </cell>
        </row>
      </sheetData>
      <sheetData sheetId="8641">
        <row r="7">
          <cell r="AI7">
            <v>10000</v>
          </cell>
        </row>
      </sheetData>
      <sheetData sheetId="8642">
        <row r="7">
          <cell r="AI7">
            <v>10000</v>
          </cell>
        </row>
      </sheetData>
      <sheetData sheetId="8643">
        <row r="7">
          <cell r="AI7">
            <v>10000</v>
          </cell>
        </row>
      </sheetData>
      <sheetData sheetId="8644">
        <row r="7">
          <cell r="AI7">
            <v>10000</v>
          </cell>
        </row>
      </sheetData>
      <sheetData sheetId="8645">
        <row r="7">
          <cell r="AI7">
            <v>10000</v>
          </cell>
        </row>
      </sheetData>
      <sheetData sheetId="8646">
        <row r="7">
          <cell r="AI7">
            <v>10000</v>
          </cell>
        </row>
      </sheetData>
      <sheetData sheetId="8647">
        <row r="7">
          <cell r="AI7">
            <v>10000</v>
          </cell>
        </row>
      </sheetData>
      <sheetData sheetId="8648">
        <row r="7">
          <cell r="AI7">
            <v>10000</v>
          </cell>
        </row>
      </sheetData>
      <sheetData sheetId="8649">
        <row r="7">
          <cell r="AI7">
            <v>10000</v>
          </cell>
        </row>
      </sheetData>
      <sheetData sheetId="8650">
        <row r="7">
          <cell r="AI7">
            <v>10000</v>
          </cell>
        </row>
      </sheetData>
      <sheetData sheetId="8651">
        <row r="7">
          <cell r="AI7">
            <v>10000</v>
          </cell>
        </row>
      </sheetData>
      <sheetData sheetId="8652">
        <row r="7">
          <cell r="AI7">
            <v>10000</v>
          </cell>
        </row>
      </sheetData>
      <sheetData sheetId="8653">
        <row r="7">
          <cell r="AI7">
            <v>10000</v>
          </cell>
        </row>
      </sheetData>
      <sheetData sheetId="8654">
        <row r="7">
          <cell r="AI7">
            <v>10000</v>
          </cell>
        </row>
      </sheetData>
      <sheetData sheetId="8655">
        <row r="7">
          <cell r="AI7">
            <v>10000</v>
          </cell>
        </row>
      </sheetData>
      <sheetData sheetId="8656">
        <row r="7">
          <cell r="AI7">
            <v>10000</v>
          </cell>
        </row>
      </sheetData>
      <sheetData sheetId="8657">
        <row r="7">
          <cell r="AI7">
            <v>10000</v>
          </cell>
        </row>
      </sheetData>
      <sheetData sheetId="8658">
        <row r="7">
          <cell r="AI7">
            <v>10000</v>
          </cell>
        </row>
      </sheetData>
      <sheetData sheetId="8659">
        <row r="7">
          <cell r="AI7">
            <v>10000</v>
          </cell>
        </row>
      </sheetData>
      <sheetData sheetId="8660">
        <row r="7">
          <cell r="AI7">
            <v>10000</v>
          </cell>
        </row>
      </sheetData>
      <sheetData sheetId="8661">
        <row r="7">
          <cell r="AI7">
            <v>10000</v>
          </cell>
        </row>
      </sheetData>
      <sheetData sheetId="8662">
        <row r="7">
          <cell r="AI7">
            <v>10000</v>
          </cell>
        </row>
      </sheetData>
      <sheetData sheetId="8663">
        <row r="7">
          <cell r="AI7">
            <v>10000</v>
          </cell>
        </row>
      </sheetData>
      <sheetData sheetId="8664">
        <row r="7">
          <cell r="AI7">
            <v>10000</v>
          </cell>
        </row>
      </sheetData>
      <sheetData sheetId="8665">
        <row r="7">
          <cell r="AI7">
            <v>10000</v>
          </cell>
        </row>
      </sheetData>
      <sheetData sheetId="8666">
        <row r="7">
          <cell r="AI7">
            <v>10000</v>
          </cell>
        </row>
      </sheetData>
      <sheetData sheetId="8667">
        <row r="7">
          <cell r="AI7">
            <v>10000</v>
          </cell>
        </row>
      </sheetData>
      <sheetData sheetId="8668">
        <row r="7">
          <cell r="AI7">
            <v>10000</v>
          </cell>
        </row>
      </sheetData>
      <sheetData sheetId="8669">
        <row r="7">
          <cell r="AI7">
            <v>10000</v>
          </cell>
        </row>
      </sheetData>
      <sheetData sheetId="8670">
        <row r="7">
          <cell r="AI7">
            <v>10000</v>
          </cell>
        </row>
      </sheetData>
      <sheetData sheetId="8671">
        <row r="7">
          <cell r="AI7">
            <v>10000</v>
          </cell>
        </row>
      </sheetData>
      <sheetData sheetId="8672">
        <row r="7">
          <cell r="AI7">
            <v>10000</v>
          </cell>
        </row>
      </sheetData>
      <sheetData sheetId="8673">
        <row r="7">
          <cell r="AI7">
            <v>10000</v>
          </cell>
        </row>
      </sheetData>
      <sheetData sheetId="8674">
        <row r="7">
          <cell r="AI7">
            <v>10000</v>
          </cell>
        </row>
      </sheetData>
      <sheetData sheetId="8675">
        <row r="7">
          <cell r="AI7">
            <v>10000</v>
          </cell>
        </row>
      </sheetData>
      <sheetData sheetId="8676">
        <row r="7">
          <cell r="AI7">
            <v>10000</v>
          </cell>
        </row>
      </sheetData>
      <sheetData sheetId="8677">
        <row r="7">
          <cell r="AI7">
            <v>10000</v>
          </cell>
        </row>
      </sheetData>
      <sheetData sheetId="8678">
        <row r="7">
          <cell r="AI7">
            <v>10000</v>
          </cell>
        </row>
      </sheetData>
      <sheetData sheetId="8679">
        <row r="7">
          <cell r="AI7">
            <v>10000</v>
          </cell>
        </row>
      </sheetData>
      <sheetData sheetId="8680">
        <row r="7">
          <cell r="AI7">
            <v>10000</v>
          </cell>
        </row>
      </sheetData>
      <sheetData sheetId="8681">
        <row r="7">
          <cell r="AI7">
            <v>10000</v>
          </cell>
        </row>
      </sheetData>
      <sheetData sheetId="8682">
        <row r="7">
          <cell r="AI7">
            <v>10000</v>
          </cell>
        </row>
      </sheetData>
      <sheetData sheetId="8683">
        <row r="7">
          <cell r="AI7">
            <v>10000</v>
          </cell>
        </row>
      </sheetData>
      <sheetData sheetId="8684">
        <row r="7">
          <cell r="AI7">
            <v>10000</v>
          </cell>
        </row>
      </sheetData>
      <sheetData sheetId="8685">
        <row r="7">
          <cell r="AI7">
            <v>10000</v>
          </cell>
        </row>
      </sheetData>
      <sheetData sheetId="8686">
        <row r="7">
          <cell r="AI7">
            <v>10000</v>
          </cell>
        </row>
      </sheetData>
      <sheetData sheetId="8687">
        <row r="7">
          <cell r="AI7">
            <v>10000</v>
          </cell>
        </row>
      </sheetData>
      <sheetData sheetId="8688">
        <row r="7">
          <cell r="AI7">
            <v>10000</v>
          </cell>
        </row>
      </sheetData>
      <sheetData sheetId="8689">
        <row r="7">
          <cell r="AI7">
            <v>10000</v>
          </cell>
        </row>
      </sheetData>
      <sheetData sheetId="8690">
        <row r="7">
          <cell r="AI7">
            <v>10000</v>
          </cell>
        </row>
      </sheetData>
      <sheetData sheetId="8691">
        <row r="7">
          <cell r="AI7">
            <v>10000</v>
          </cell>
        </row>
      </sheetData>
      <sheetData sheetId="8692">
        <row r="7">
          <cell r="AI7">
            <v>10000</v>
          </cell>
        </row>
      </sheetData>
      <sheetData sheetId="8693">
        <row r="7">
          <cell r="AI7">
            <v>10000</v>
          </cell>
        </row>
      </sheetData>
      <sheetData sheetId="8694">
        <row r="7">
          <cell r="AI7">
            <v>10000</v>
          </cell>
        </row>
      </sheetData>
      <sheetData sheetId="8695">
        <row r="7">
          <cell r="AI7">
            <v>10000</v>
          </cell>
        </row>
      </sheetData>
      <sheetData sheetId="8696">
        <row r="7">
          <cell r="AI7">
            <v>10000</v>
          </cell>
        </row>
      </sheetData>
      <sheetData sheetId="8697">
        <row r="7">
          <cell r="AI7">
            <v>10000</v>
          </cell>
        </row>
      </sheetData>
      <sheetData sheetId="8698">
        <row r="7">
          <cell r="AI7">
            <v>10000</v>
          </cell>
        </row>
      </sheetData>
      <sheetData sheetId="8699">
        <row r="7">
          <cell r="AI7">
            <v>10000</v>
          </cell>
        </row>
      </sheetData>
      <sheetData sheetId="8700">
        <row r="7">
          <cell r="AI7">
            <v>10000</v>
          </cell>
        </row>
      </sheetData>
      <sheetData sheetId="8701">
        <row r="7">
          <cell r="AI7">
            <v>10000</v>
          </cell>
        </row>
      </sheetData>
      <sheetData sheetId="8702">
        <row r="7">
          <cell r="AI7">
            <v>10000</v>
          </cell>
        </row>
      </sheetData>
      <sheetData sheetId="8703">
        <row r="7">
          <cell r="AI7">
            <v>10000</v>
          </cell>
        </row>
      </sheetData>
      <sheetData sheetId="8704">
        <row r="7">
          <cell r="AI7">
            <v>10000</v>
          </cell>
        </row>
      </sheetData>
      <sheetData sheetId="8705">
        <row r="7">
          <cell r="AI7">
            <v>10000</v>
          </cell>
        </row>
      </sheetData>
      <sheetData sheetId="8706">
        <row r="7">
          <cell r="AI7">
            <v>10000</v>
          </cell>
        </row>
      </sheetData>
      <sheetData sheetId="8707">
        <row r="7">
          <cell r="AI7">
            <v>10000</v>
          </cell>
        </row>
      </sheetData>
      <sheetData sheetId="8708">
        <row r="7">
          <cell r="AI7">
            <v>10000</v>
          </cell>
        </row>
      </sheetData>
      <sheetData sheetId="8709">
        <row r="7">
          <cell r="AI7">
            <v>10000</v>
          </cell>
        </row>
      </sheetData>
      <sheetData sheetId="8710">
        <row r="7">
          <cell r="AI7">
            <v>10000</v>
          </cell>
        </row>
      </sheetData>
      <sheetData sheetId="8711">
        <row r="7">
          <cell r="AI7">
            <v>10000</v>
          </cell>
        </row>
      </sheetData>
      <sheetData sheetId="8712">
        <row r="7">
          <cell r="AI7">
            <v>10000</v>
          </cell>
        </row>
      </sheetData>
      <sheetData sheetId="8713">
        <row r="7">
          <cell r="AI7">
            <v>10000</v>
          </cell>
        </row>
      </sheetData>
      <sheetData sheetId="8714">
        <row r="7">
          <cell r="AI7">
            <v>10000</v>
          </cell>
        </row>
      </sheetData>
      <sheetData sheetId="8715">
        <row r="7">
          <cell r="AI7">
            <v>10000</v>
          </cell>
        </row>
      </sheetData>
      <sheetData sheetId="8716">
        <row r="7">
          <cell r="AI7">
            <v>10000</v>
          </cell>
        </row>
      </sheetData>
      <sheetData sheetId="8717">
        <row r="7">
          <cell r="AI7">
            <v>10000</v>
          </cell>
        </row>
      </sheetData>
      <sheetData sheetId="8718">
        <row r="7">
          <cell r="AI7">
            <v>10000</v>
          </cell>
        </row>
      </sheetData>
      <sheetData sheetId="8719">
        <row r="7">
          <cell r="AI7">
            <v>10000</v>
          </cell>
        </row>
      </sheetData>
      <sheetData sheetId="8720">
        <row r="7">
          <cell r="AI7">
            <v>10000</v>
          </cell>
        </row>
      </sheetData>
      <sheetData sheetId="8721">
        <row r="7">
          <cell r="AI7">
            <v>10000</v>
          </cell>
        </row>
      </sheetData>
      <sheetData sheetId="8722">
        <row r="7">
          <cell r="AI7">
            <v>10000</v>
          </cell>
        </row>
      </sheetData>
      <sheetData sheetId="8723">
        <row r="7">
          <cell r="AI7">
            <v>10000</v>
          </cell>
        </row>
      </sheetData>
      <sheetData sheetId="8724">
        <row r="7">
          <cell r="AI7">
            <v>10000</v>
          </cell>
        </row>
      </sheetData>
      <sheetData sheetId="8725">
        <row r="7">
          <cell r="AI7">
            <v>10000</v>
          </cell>
        </row>
      </sheetData>
      <sheetData sheetId="8726">
        <row r="7">
          <cell r="AI7">
            <v>10000</v>
          </cell>
        </row>
      </sheetData>
      <sheetData sheetId="8727">
        <row r="7">
          <cell r="AI7">
            <v>10000</v>
          </cell>
        </row>
      </sheetData>
      <sheetData sheetId="8728">
        <row r="7">
          <cell r="AI7">
            <v>10000</v>
          </cell>
        </row>
      </sheetData>
      <sheetData sheetId="8729">
        <row r="7">
          <cell r="AI7">
            <v>10000</v>
          </cell>
        </row>
      </sheetData>
      <sheetData sheetId="8730">
        <row r="7">
          <cell r="AI7">
            <v>10000</v>
          </cell>
        </row>
      </sheetData>
      <sheetData sheetId="8731">
        <row r="7">
          <cell r="AI7">
            <v>10000</v>
          </cell>
        </row>
      </sheetData>
      <sheetData sheetId="8732">
        <row r="7">
          <cell r="AI7">
            <v>10000</v>
          </cell>
        </row>
      </sheetData>
      <sheetData sheetId="8733">
        <row r="7">
          <cell r="AI7">
            <v>10000</v>
          </cell>
        </row>
      </sheetData>
      <sheetData sheetId="8734">
        <row r="7">
          <cell r="AI7">
            <v>10000</v>
          </cell>
        </row>
      </sheetData>
      <sheetData sheetId="8735">
        <row r="7">
          <cell r="AI7">
            <v>10000</v>
          </cell>
        </row>
      </sheetData>
      <sheetData sheetId="8736">
        <row r="7">
          <cell r="AI7">
            <v>10000</v>
          </cell>
        </row>
      </sheetData>
      <sheetData sheetId="8737">
        <row r="7">
          <cell r="AI7">
            <v>10000</v>
          </cell>
        </row>
      </sheetData>
      <sheetData sheetId="8738">
        <row r="7">
          <cell r="AI7">
            <v>10000</v>
          </cell>
        </row>
      </sheetData>
      <sheetData sheetId="8739">
        <row r="7">
          <cell r="AI7">
            <v>10000</v>
          </cell>
        </row>
      </sheetData>
      <sheetData sheetId="8740">
        <row r="7">
          <cell r="AI7">
            <v>10000</v>
          </cell>
        </row>
      </sheetData>
      <sheetData sheetId="8741">
        <row r="7">
          <cell r="AI7">
            <v>10000</v>
          </cell>
        </row>
      </sheetData>
      <sheetData sheetId="8742">
        <row r="7">
          <cell r="AI7">
            <v>10000</v>
          </cell>
        </row>
      </sheetData>
      <sheetData sheetId="8743">
        <row r="7">
          <cell r="AI7">
            <v>10000</v>
          </cell>
        </row>
      </sheetData>
      <sheetData sheetId="8744">
        <row r="7">
          <cell r="AI7">
            <v>10000</v>
          </cell>
        </row>
      </sheetData>
      <sheetData sheetId="8745">
        <row r="7">
          <cell r="AI7">
            <v>10000</v>
          </cell>
        </row>
      </sheetData>
      <sheetData sheetId="8746">
        <row r="7">
          <cell r="AI7">
            <v>10000</v>
          </cell>
        </row>
      </sheetData>
      <sheetData sheetId="8747">
        <row r="7">
          <cell r="AI7">
            <v>10000</v>
          </cell>
        </row>
      </sheetData>
      <sheetData sheetId="8748">
        <row r="7">
          <cell r="AI7">
            <v>10000</v>
          </cell>
        </row>
      </sheetData>
      <sheetData sheetId="8749">
        <row r="7">
          <cell r="AI7">
            <v>10000</v>
          </cell>
        </row>
      </sheetData>
      <sheetData sheetId="8750">
        <row r="7">
          <cell r="AI7">
            <v>10000</v>
          </cell>
        </row>
      </sheetData>
      <sheetData sheetId="8751">
        <row r="7">
          <cell r="AI7">
            <v>10000</v>
          </cell>
        </row>
      </sheetData>
      <sheetData sheetId="8752">
        <row r="7">
          <cell r="AI7">
            <v>10000</v>
          </cell>
        </row>
      </sheetData>
      <sheetData sheetId="8753">
        <row r="7">
          <cell r="AI7">
            <v>10000</v>
          </cell>
        </row>
      </sheetData>
      <sheetData sheetId="8754">
        <row r="7">
          <cell r="AI7">
            <v>10000</v>
          </cell>
        </row>
      </sheetData>
      <sheetData sheetId="8755">
        <row r="7">
          <cell r="AI7">
            <v>10000</v>
          </cell>
        </row>
      </sheetData>
      <sheetData sheetId="8756">
        <row r="7">
          <cell r="AI7">
            <v>10000</v>
          </cell>
        </row>
      </sheetData>
      <sheetData sheetId="8757">
        <row r="7">
          <cell r="AI7">
            <v>10000</v>
          </cell>
        </row>
      </sheetData>
      <sheetData sheetId="8758">
        <row r="7">
          <cell r="AI7">
            <v>10000</v>
          </cell>
        </row>
      </sheetData>
      <sheetData sheetId="8759">
        <row r="7">
          <cell r="AI7">
            <v>10000</v>
          </cell>
        </row>
      </sheetData>
      <sheetData sheetId="8760">
        <row r="7">
          <cell r="AI7">
            <v>10000</v>
          </cell>
        </row>
      </sheetData>
      <sheetData sheetId="8761">
        <row r="7">
          <cell r="AI7">
            <v>10000</v>
          </cell>
        </row>
      </sheetData>
      <sheetData sheetId="8762">
        <row r="7">
          <cell r="AI7">
            <v>10000</v>
          </cell>
        </row>
      </sheetData>
      <sheetData sheetId="8763">
        <row r="7">
          <cell r="AI7">
            <v>10000</v>
          </cell>
        </row>
      </sheetData>
      <sheetData sheetId="8764">
        <row r="7">
          <cell r="AI7">
            <v>10000</v>
          </cell>
        </row>
      </sheetData>
      <sheetData sheetId="8765">
        <row r="7">
          <cell r="AI7">
            <v>10000</v>
          </cell>
        </row>
      </sheetData>
      <sheetData sheetId="8766">
        <row r="7">
          <cell r="AI7">
            <v>10000</v>
          </cell>
        </row>
      </sheetData>
      <sheetData sheetId="8767">
        <row r="7">
          <cell r="AI7">
            <v>10000</v>
          </cell>
        </row>
      </sheetData>
      <sheetData sheetId="8768">
        <row r="7">
          <cell r="AI7">
            <v>10000</v>
          </cell>
        </row>
      </sheetData>
      <sheetData sheetId="8769">
        <row r="7">
          <cell r="AI7">
            <v>10000</v>
          </cell>
        </row>
      </sheetData>
      <sheetData sheetId="8770">
        <row r="7">
          <cell r="AI7">
            <v>10000</v>
          </cell>
        </row>
      </sheetData>
      <sheetData sheetId="8771">
        <row r="7">
          <cell r="AI7">
            <v>10000</v>
          </cell>
        </row>
      </sheetData>
      <sheetData sheetId="8772">
        <row r="7">
          <cell r="AI7">
            <v>10000</v>
          </cell>
        </row>
      </sheetData>
      <sheetData sheetId="8773">
        <row r="7">
          <cell r="AI7">
            <v>10000</v>
          </cell>
        </row>
      </sheetData>
      <sheetData sheetId="8774">
        <row r="7">
          <cell r="AI7">
            <v>10000</v>
          </cell>
        </row>
      </sheetData>
      <sheetData sheetId="8775">
        <row r="7">
          <cell r="AI7">
            <v>10000</v>
          </cell>
        </row>
      </sheetData>
      <sheetData sheetId="8776">
        <row r="7">
          <cell r="AI7">
            <v>10000</v>
          </cell>
        </row>
      </sheetData>
      <sheetData sheetId="8777">
        <row r="7">
          <cell r="AI7">
            <v>10000</v>
          </cell>
        </row>
      </sheetData>
      <sheetData sheetId="8778">
        <row r="7">
          <cell r="AI7">
            <v>10000</v>
          </cell>
        </row>
      </sheetData>
      <sheetData sheetId="8779">
        <row r="7">
          <cell r="AI7">
            <v>10000</v>
          </cell>
        </row>
      </sheetData>
      <sheetData sheetId="8780">
        <row r="7">
          <cell r="AI7">
            <v>10000</v>
          </cell>
        </row>
      </sheetData>
      <sheetData sheetId="8781">
        <row r="7">
          <cell r="AI7">
            <v>10000</v>
          </cell>
        </row>
      </sheetData>
      <sheetData sheetId="8782">
        <row r="7">
          <cell r="AI7">
            <v>10000</v>
          </cell>
        </row>
      </sheetData>
      <sheetData sheetId="8783">
        <row r="7">
          <cell r="AI7">
            <v>10000</v>
          </cell>
        </row>
      </sheetData>
      <sheetData sheetId="8784">
        <row r="7">
          <cell r="AI7">
            <v>10000</v>
          </cell>
        </row>
      </sheetData>
      <sheetData sheetId="8785">
        <row r="7">
          <cell r="AI7">
            <v>10000</v>
          </cell>
        </row>
      </sheetData>
      <sheetData sheetId="8786">
        <row r="7">
          <cell r="AI7">
            <v>10000</v>
          </cell>
        </row>
      </sheetData>
      <sheetData sheetId="8787">
        <row r="7">
          <cell r="AI7">
            <v>10000</v>
          </cell>
        </row>
      </sheetData>
      <sheetData sheetId="8788">
        <row r="7">
          <cell r="AI7">
            <v>10000</v>
          </cell>
        </row>
      </sheetData>
      <sheetData sheetId="8789">
        <row r="7">
          <cell r="AI7">
            <v>10000</v>
          </cell>
        </row>
      </sheetData>
      <sheetData sheetId="8790">
        <row r="7">
          <cell r="AI7">
            <v>10000</v>
          </cell>
        </row>
      </sheetData>
      <sheetData sheetId="8791">
        <row r="7">
          <cell r="AI7">
            <v>10000</v>
          </cell>
        </row>
      </sheetData>
      <sheetData sheetId="8792">
        <row r="7">
          <cell r="AI7">
            <v>10000</v>
          </cell>
        </row>
      </sheetData>
      <sheetData sheetId="8793">
        <row r="7">
          <cell r="AI7">
            <v>10000</v>
          </cell>
        </row>
      </sheetData>
      <sheetData sheetId="8794">
        <row r="7">
          <cell r="AI7">
            <v>10000</v>
          </cell>
        </row>
      </sheetData>
      <sheetData sheetId="8795">
        <row r="7">
          <cell r="AI7">
            <v>10000</v>
          </cell>
        </row>
      </sheetData>
      <sheetData sheetId="8796">
        <row r="7">
          <cell r="AI7">
            <v>10000</v>
          </cell>
        </row>
      </sheetData>
      <sheetData sheetId="8797">
        <row r="7">
          <cell r="AI7">
            <v>10000</v>
          </cell>
        </row>
      </sheetData>
      <sheetData sheetId="8798">
        <row r="7">
          <cell r="AI7">
            <v>10000</v>
          </cell>
        </row>
      </sheetData>
      <sheetData sheetId="8799">
        <row r="7">
          <cell r="AI7">
            <v>10000</v>
          </cell>
        </row>
      </sheetData>
      <sheetData sheetId="8800">
        <row r="7">
          <cell r="AI7">
            <v>10000</v>
          </cell>
        </row>
      </sheetData>
      <sheetData sheetId="8801">
        <row r="7">
          <cell r="AI7">
            <v>10000</v>
          </cell>
        </row>
      </sheetData>
      <sheetData sheetId="8802">
        <row r="7">
          <cell r="AI7">
            <v>10000</v>
          </cell>
        </row>
      </sheetData>
      <sheetData sheetId="8803">
        <row r="7">
          <cell r="AI7">
            <v>10000</v>
          </cell>
        </row>
      </sheetData>
      <sheetData sheetId="8804">
        <row r="7">
          <cell r="AI7">
            <v>10000</v>
          </cell>
        </row>
      </sheetData>
      <sheetData sheetId="8805">
        <row r="7">
          <cell r="AI7">
            <v>10000</v>
          </cell>
        </row>
      </sheetData>
      <sheetData sheetId="8806">
        <row r="7">
          <cell r="AI7">
            <v>10000</v>
          </cell>
        </row>
      </sheetData>
      <sheetData sheetId="8807">
        <row r="7">
          <cell r="AI7">
            <v>10000</v>
          </cell>
        </row>
      </sheetData>
      <sheetData sheetId="8808">
        <row r="7">
          <cell r="AI7">
            <v>10000</v>
          </cell>
        </row>
      </sheetData>
      <sheetData sheetId="8809">
        <row r="7">
          <cell r="AI7">
            <v>10000</v>
          </cell>
        </row>
      </sheetData>
      <sheetData sheetId="8810">
        <row r="7">
          <cell r="AI7">
            <v>10000</v>
          </cell>
        </row>
      </sheetData>
      <sheetData sheetId="8811">
        <row r="7">
          <cell r="AI7">
            <v>10000</v>
          </cell>
        </row>
      </sheetData>
      <sheetData sheetId="8812">
        <row r="7">
          <cell r="AI7">
            <v>10000</v>
          </cell>
        </row>
      </sheetData>
      <sheetData sheetId="8813">
        <row r="7">
          <cell r="AI7">
            <v>10000</v>
          </cell>
        </row>
      </sheetData>
      <sheetData sheetId="8814">
        <row r="7">
          <cell r="AI7">
            <v>10000</v>
          </cell>
        </row>
      </sheetData>
      <sheetData sheetId="8815">
        <row r="7">
          <cell r="AI7">
            <v>10000</v>
          </cell>
        </row>
      </sheetData>
      <sheetData sheetId="8816">
        <row r="7">
          <cell r="AI7">
            <v>10000</v>
          </cell>
        </row>
      </sheetData>
      <sheetData sheetId="8817">
        <row r="7">
          <cell r="AI7">
            <v>10000</v>
          </cell>
        </row>
      </sheetData>
      <sheetData sheetId="8818">
        <row r="7">
          <cell r="AI7">
            <v>10000</v>
          </cell>
        </row>
      </sheetData>
      <sheetData sheetId="8819">
        <row r="7">
          <cell r="AI7">
            <v>10000</v>
          </cell>
        </row>
      </sheetData>
      <sheetData sheetId="8820">
        <row r="7">
          <cell r="AI7">
            <v>10000</v>
          </cell>
        </row>
      </sheetData>
      <sheetData sheetId="8821">
        <row r="7">
          <cell r="AI7">
            <v>10000</v>
          </cell>
        </row>
      </sheetData>
      <sheetData sheetId="8822">
        <row r="7">
          <cell r="AI7">
            <v>10000</v>
          </cell>
        </row>
      </sheetData>
      <sheetData sheetId="8823">
        <row r="7">
          <cell r="AI7">
            <v>10000</v>
          </cell>
        </row>
      </sheetData>
      <sheetData sheetId="8824">
        <row r="7">
          <cell r="AI7">
            <v>10000</v>
          </cell>
        </row>
      </sheetData>
      <sheetData sheetId="8825">
        <row r="7">
          <cell r="AI7">
            <v>10000</v>
          </cell>
        </row>
      </sheetData>
      <sheetData sheetId="8826">
        <row r="7">
          <cell r="AI7">
            <v>10000</v>
          </cell>
        </row>
      </sheetData>
      <sheetData sheetId="8827">
        <row r="7">
          <cell r="AI7">
            <v>10000</v>
          </cell>
        </row>
      </sheetData>
      <sheetData sheetId="8828">
        <row r="7">
          <cell r="AI7">
            <v>10000</v>
          </cell>
        </row>
      </sheetData>
      <sheetData sheetId="8829">
        <row r="7">
          <cell r="AI7">
            <v>10000</v>
          </cell>
        </row>
      </sheetData>
      <sheetData sheetId="8830">
        <row r="7">
          <cell r="AI7">
            <v>10000</v>
          </cell>
        </row>
      </sheetData>
      <sheetData sheetId="8831">
        <row r="7">
          <cell r="AI7">
            <v>10000</v>
          </cell>
        </row>
      </sheetData>
      <sheetData sheetId="8832">
        <row r="7">
          <cell r="AI7">
            <v>10000</v>
          </cell>
        </row>
      </sheetData>
      <sheetData sheetId="8833">
        <row r="7">
          <cell r="AI7">
            <v>10000</v>
          </cell>
        </row>
      </sheetData>
      <sheetData sheetId="8834">
        <row r="7">
          <cell r="AI7">
            <v>10000</v>
          </cell>
        </row>
      </sheetData>
      <sheetData sheetId="8835">
        <row r="7">
          <cell r="AI7">
            <v>10000</v>
          </cell>
        </row>
      </sheetData>
      <sheetData sheetId="8836">
        <row r="7">
          <cell r="AI7">
            <v>10000</v>
          </cell>
        </row>
      </sheetData>
      <sheetData sheetId="8837">
        <row r="7">
          <cell r="AI7">
            <v>10000</v>
          </cell>
        </row>
      </sheetData>
      <sheetData sheetId="8838">
        <row r="7">
          <cell r="AI7">
            <v>10000</v>
          </cell>
        </row>
      </sheetData>
      <sheetData sheetId="8839">
        <row r="7">
          <cell r="AI7">
            <v>10000</v>
          </cell>
        </row>
      </sheetData>
      <sheetData sheetId="8840">
        <row r="7">
          <cell r="AI7">
            <v>10000</v>
          </cell>
        </row>
      </sheetData>
      <sheetData sheetId="8841">
        <row r="7">
          <cell r="AI7">
            <v>10000</v>
          </cell>
        </row>
      </sheetData>
      <sheetData sheetId="8842">
        <row r="7">
          <cell r="AI7">
            <v>10000</v>
          </cell>
        </row>
      </sheetData>
      <sheetData sheetId="8843">
        <row r="7">
          <cell r="AI7">
            <v>10000</v>
          </cell>
        </row>
      </sheetData>
      <sheetData sheetId="8844">
        <row r="7">
          <cell r="AI7">
            <v>10000</v>
          </cell>
        </row>
      </sheetData>
      <sheetData sheetId="8845">
        <row r="7">
          <cell r="AI7">
            <v>10000</v>
          </cell>
        </row>
      </sheetData>
      <sheetData sheetId="8846">
        <row r="7">
          <cell r="AI7">
            <v>10000</v>
          </cell>
        </row>
      </sheetData>
      <sheetData sheetId="8847">
        <row r="7">
          <cell r="AI7">
            <v>10000</v>
          </cell>
        </row>
      </sheetData>
      <sheetData sheetId="8848">
        <row r="7">
          <cell r="AI7">
            <v>10000</v>
          </cell>
        </row>
      </sheetData>
      <sheetData sheetId="8849">
        <row r="7">
          <cell r="AI7">
            <v>10000</v>
          </cell>
        </row>
      </sheetData>
      <sheetData sheetId="8850">
        <row r="7">
          <cell r="AI7">
            <v>10000</v>
          </cell>
        </row>
      </sheetData>
      <sheetData sheetId="8851">
        <row r="7">
          <cell r="AI7">
            <v>10000</v>
          </cell>
        </row>
      </sheetData>
      <sheetData sheetId="8852">
        <row r="7">
          <cell r="AI7">
            <v>10000</v>
          </cell>
        </row>
      </sheetData>
      <sheetData sheetId="8853">
        <row r="7">
          <cell r="AI7">
            <v>10000</v>
          </cell>
        </row>
      </sheetData>
      <sheetData sheetId="8854">
        <row r="7">
          <cell r="AI7">
            <v>10000</v>
          </cell>
        </row>
      </sheetData>
      <sheetData sheetId="8855">
        <row r="7">
          <cell r="AI7">
            <v>10000</v>
          </cell>
        </row>
      </sheetData>
      <sheetData sheetId="8856">
        <row r="7">
          <cell r="AI7">
            <v>10000</v>
          </cell>
        </row>
      </sheetData>
      <sheetData sheetId="8857">
        <row r="7">
          <cell r="AI7">
            <v>10000</v>
          </cell>
        </row>
      </sheetData>
      <sheetData sheetId="8858">
        <row r="7">
          <cell r="AI7">
            <v>10000</v>
          </cell>
        </row>
      </sheetData>
      <sheetData sheetId="8859">
        <row r="7">
          <cell r="AI7">
            <v>10000</v>
          </cell>
        </row>
      </sheetData>
      <sheetData sheetId="8860">
        <row r="7">
          <cell r="AI7">
            <v>10000</v>
          </cell>
        </row>
      </sheetData>
      <sheetData sheetId="8861">
        <row r="7">
          <cell r="AI7">
            <v>10000</v>
          </cell>
        </row>
      </sheetData>
      <sheetData sheetId="8862">
        <row r="7">
          <cell r="AI7">
            <v>10000</v>
          </cell>
        </row>
      </sheetData>
      <sheetData sheetId="8863">
        <row r="7">
          <cell r="AI7">
            <v>10000</v>
          </cell>
        </row>
      </sheetData>
      <sheetData sheetId="8864">
        <row r="7">
          <cell r="AI7">
            <v>10000</v>
          </cell>
        </row>
      </sheetData>
      <sheetData sheetId="8865">
        <row r="7">
          <cell r="AI7">
            <v>10000</v>
          </cell>
        </row>
      </sheetData>
      <sheetData sheetId="8866">
        <row r="7">
          <cell r="AI7">
            <v>10000</v>
          </cell>
        </row>
      </sheetData>
      <sheetData sheetId="8867">
        <row r="7">
          <cell r="AI7">
            <v>10000</v>
          </cell>
        </row>
      </sheetData>
      <sheetData sheetId="8868">
        <row r="7">
          <cell r="AI7">
            <v>10000</v>
          </cell>
        </row>
      </sheetData>
      <sheetData sheetId="8869">
        <row r="7">
          <cell r="AI7">
            <v>10000</v>
          </cell>
        </row>
      </sheetData>
      <sheetData sheetId="8870">
        <row r="7">
          <cell r="AI7">
            <v>10000</v>
          </cell>
        </row>
      </sheetData>
      <sheetData sheetId="8871">
        <row r="7">
          <cell r="AI7">
            <v>10000</v>
          </cell>
        </row>
      </sheetData>
      <sheetData sheetId="8872">
        <row r="7">
          <cell r="AI7">
            <v>10000</v>
          </cell>
        </row>
      </sheetData>
      <sheetData sheetId="8873">
        <row r="7">
          <cell r="AI7">
            <v>10000</v>
          </cell>
        </row>
      </sheetData>
      <sheetData sheetId="8874">
        <row r="7">
          <cell r="AI7">
            <v>10000</v>
          </cell>
        </row>
      </sheetData>
      <sheetData sheetId="8875">
        <row r="7">
          <cell r="AI7">
            <v>10000</v>
          </cell>
        </row>
      </sheetData>
      <sheetData sheetId="8876">
        <row r="7">
          <cell r="AI7">
            <v>10000</v>
          </cell>
        </row>
      </sheetData>
      <sheetData sheetId="8877">
        <row r="7">
          <cell r="AI7">
            <v>10000</v>
          </cell>
        </row>
      </sheetData>
      <sheetData sheetId="8878">
        <row r="7">
          <cell r="AI7">
            <v>10000</v>
          </cell>
        </row>
      </sheetData>
      <sheetData sheetId="8879">
        <row r="7">
          <cell r="AI7">
            <v>10000</v>
          </cell>
        </row>
      </sheetData>
      <sheetData sheetId="8880">
        <row r="7">
          <cell r="AI7">
            <v>10000</v>
          </cell>
        </row>
      </sheetData>
      <sheetData sheetId="8881">
        <row r="7">
          <cell r="AI7">
            <v>10000</v>
          </cell>
        </row>
      </sheetData>
      <sheetData sheetId="8882">
        <row r="7">
          <cell r="AI7">
            <v>10000</v>
          </cell>
        </row>
      </sheetData>
      <sheetData sheetId="8883">
        <row r="7">
          <cell r="AI7">
            <v>10000</v>
          </cell>
        </row>
      </sheetData>
      <sheetData sheetId="8884">
        <row r="7">
          <cell r="AI7">
            <v>10000</v>
          </cell>
        </row>
      </sheetData>
      <sheetData sheetId="8885">
        <row r="7">
          <cell r="AI7">
            <v>10000</v>
          </cell>
        </row>
      </sheetData>
      <sheetData sheetId="8886">
        <row r="7">
          <cell r="AI7">
            <v>10000</v>
          </cell>
        </row>
      </sheetData>
      <sheetData sheetId="8887">
        <row r="7">
          <cell r="AI7">
            <v>10000</v>
          </cell>
        </row>
      </sheetData>
      <sheetData sheetId="8888">
        <row r="7">
          <cell r="AI7">
            <v>10000</v>
          </cell>
        </row>
      </sheetData>
      <sheetData sheetId="8889">
        <row r="7">
          <cell r="AI7">
            <v>10000</v>
          </cell>
        </row>
      </sheetData>
      <sheetData sheetId="8890">
        <row r="7">
          <cell r="AI7">
            <v>10000</v>
          </cell>
        </row>
      </sheetData>
      <sheetData sheetId="8891">
        <row r="7">
          <cell r="AI7">
            <v>10000</v>
          </cell>
        </row>
      </sheetData>
      <sheetData sheetId="8892">
        <row r="7">
          <cell r="AI7">
            <v>10000</v>
          </cell>
        </row>
      </sheetData>
      <sheetData sheetId="8893">
        <row r="7">
          <cell r="AI7">
            <v>10000</v>
          </cell>
        </row>
      </sheetData>
      <sheetData sheetId="8894">
        <row r="7">
          <cell r="AI7">
            <v>10000</v>
          </cell>
        </row>
      </sheetData>
      <sheetData sheetId="8895">
        <row r="7">
          <cell r="AI7">
            <v>10000</v>
          </cell>
        </row>
      </sheetData>
      <sheetData sheetId="8896">
        <row r="7">
          <cell r="AI7">
            <v>10000</v>
          </cell>
        </row>
      </sheetData>
      <sheetData sheetId="8897">
        <row r="7">
          <cell r="AI7">
            <v>10000</v>
          </cell>
        </row>
      </sheetData>
      <sheetData sheetId="8898">
        <row r="7">
          <cell r="AI7">
            <v>10000</v>
          </cell>
        </row>
      </sheetData>
      <sheetData sheetId="8899">
        <row r="7">
          <cell r="AI7">
            <v>10000</v>
          </cell>
        </row>
      </sheetData>
      <sheetData sheetId="8900">
        <row r="7">
          <cell r="AI7">
            <v>10000</v>
          </cell>
        </row>
      </sheetData>
      <sheetData sheetId="8901">
        <row r="7">
          <cell r="AI7">
            <v>10000</v>
          </cell>
        </row>
      </sheetData>
      <sheetData sheetId="8902">
        <row r="7">
          <cell r="AI7">
            <v>10000</v>
          </cell>
        </row>
      </sheetData>
      <sheetData sheetId="8903">
        <row r="7">
          <cell r="AI7">
            <v>10000</v>
          </cell>
        </row>
      </sheetData>
      <sheetData sheetId="8904">
        <row r="7">
          <cell r="AI7">
            <v>10000</v>
          </cell>
        </row>
      </sheetData>
      <sheetData sheetId="8905">
        <row r="7">
          <cell r="AI7">
            <v>10000</v>
          </cell>
        </row>
      </sheetData>
      <sheetData sheetId="8906">
        <row r="7">
          <cell r="AI7">
            <v>10000</v>
          </cell>
        </row>
      </sheetData>
      <sheetData sheetId="8907">
        <row r="7">
          <cell r="AI7">
            <v>10000</v>
          </cell>
        </row>
      </sheetData>
      <sheetData sheetId="8908">
        <row r="7">
          <cell r="AI7">
            <v>10000</v>
          </cell>
        </row>
      </sheetData>
      <sheetData sheetId="8909">
        <row r="7">
          <cell r="AI7">
            <v>10000</v>
          </cell>
        </row>
      </sheetData>
      <sheetData sheetId="8910">
        <row r="7">
          <cell r="AI7">
            <v>10000</v>
          </cell>
        </row>
      </sheetData>
      <sheetData sheetId="8911">
        <row r="7">
          <cell r="AI7">
            <v>10000</v>
          </cell>
        </row>
      </sheetData>
      <sheetData sheetId="8912">
        <row r="7">
          <cell r="AI7">
            <v>10000</v>
          </cell>
        </row>
      </sheetData>
      <sheetData sheetId="8913">
        <row r="7">
          <cell r="AI7">
            <v>10000</v>
          </cell>
        </row>
      </sheetData>
      <sheetData sheetId="8914">
        <row r="7">
          <cell r="AI7">
            <v>10000</v>
          </cell>
        </row>
      </sheetData>
      <sheetData sheetId="8915">
        <row r="7">
          <cell r="AI7">
            <v>10000</v>
          </cell>
        </row>
      </sheetData>
      <sheetData sheetId="8916">
        <row r="7">
          <cell r="AI7">
            <v>10000</v>
          </cell>
        </row>
      </sheetData>
      <sheetData sheetId="8917">
        <row r="7">
          <cell r="AI7">
            <v>10000</v>
          </cell>
        </row>
      </sheetData>
      <sheetData sheetId="8918">
        <row r="7">
          <cell r="AI7">
            <v>10000</v>
          </cell>
        </row>
      </sheetData>
      <sheetData sheetId="8919">
        <row r="7">
          <cell r="AI7">
            <v>10000</v>
          </cell>
        </row>
      </sheetData>
      <sheetData sheetId="8920">
        <row r="7">
          <cell r="AI7">
            <v>10000</v>
          </cell>
        </row>
      </sheetData>
      <sheetData sheetId="8921">
        <row r="7">
          <cell r="AI7">
            <v>10000</v>
          </cell>
        </row>
      </sheetData>
      <sheetData sheetId="8922">
        <row r="7">
          <cell r="AI7">
            <v>10000</v>
          </cell>
        </row>
      </sheetData>
      <sheetData sheetId="8923">
        <row r="7">
          <cell r="AI7">
            <v>10000</v>
          </cell>
        </row>
      </sheetData>
      <sheetData sheetId="8924">
        <row r="7">
          <cell r="AI7">
            <v>10000</v>
          </cell>
        </row>
      </sheetData>
      <sheetData sheetId="8925">
        <row r="7">
          <cell r="AI7">
            <v>10000</v>
          </cell>
        </row>
      </sheetData>
      <sheetData sheetId="8926">
        <row r="7">
          <cell r="AI7">
            <v>10000</v>
          </cell>
        </row>
      </sheetData>
      <sheetData sheetId="8927">
        <row r="7">
          <cell r="AI7">
            <v>10000</v>
          </cell>
        </row>
      </sheetData>
      <sheetData sheetId="8928">
        <row r="7">
          <cell r="AI7">
            <v>10000</v>
          </cell>
        </row>
      </sheetData>
      <sheetData sheetId="8929">
        <row r="7">
          <cell r="AI7">
            <v>10000</v>
          </cell>
        </row>
      </sheetData>
      <sheetData sheetId="8930">
        <row r="7">
          <cell r="AI7">
            <v>10000</v>
          </cell>
        </row>
      </sheetData>
      <sheetData sheetId="8931">
        <row r="7">
          <cell r="AI7">
            <v>10000</v>
          </cell>
        </row>
      </sheetData>
      <sheetData sheetId="8932">
        <row r="7">
          <cell r="AI7">
            <v>10000</v>
          </cell>
        </row>
      </sheetData>
      <sheetData sheetId="8933">
        <row r="7">
          <cell r="AI7">
            <v>10000</v>
          </cell>
        </row>
      </sheetData>
      <sheetData sheetId="8934">
        <row r="7">
          <cell r="AI7">
            <v>10000</v>
          </cell>
        </row>
      </sheetData>
      <sheetData sheetId="8935">
        <row r="7">
          <cell r="AI7">
            <v>10000</v>
          </cell>
        </row>
      </sheetData>
      <sheetData sheetId="8936">
        <row r="7">
          <cell r="AI7">
            <v>10000</v>
          </cell>
        </row>
      </sheetData>
      <sheetData sheetId="8937">
        <row r="7">
          <cell r="AI7">
            <v>10000</v>
          </cell>
        </row>
      </sheetData>
      <sheetData sheetId="8938">
        <row r="7">
          <cell r="AI7">
            <v>10000</v>
          </cell>
        </row>
      </sheetData>
      <sheetData sheetId="8939">
        <row r="7">
          <cell r="AI7">
            <v>10000</v>
          </cell>
        </row>
      </sheetData>
      <sheetData sheetId="8940">
        <row r="7">
          <cell r="AI7">
            <v>10000</v>
          </cell>
        </row>
      </sheetData>
      <sheetData sheetId="8941">
        <row r="7">
          <cell r="AI7">
            <v>10000</v>
          </cell>
        </row>
      </sheetData>
      <sheetData sheetId="8942">
        <row r="7">
          <cell r="AI7">
            <v>10000</v>
          </cell>
        </row>
      </sheetData>
      <sheetData sheetId="8943">
        <row r="7">
          <cell r="AI7">
            <v>10000</v>
          </cell>
        </row>
      </sheetData>
      <sheetData sheetId="8944">
        <row r="7">
          <cell r="AI7">
            <v>10000</v>
          </cell>
        </row>
      </sheetData>
      <sheetData sheetId="8945">
        <row r="7">
          <cell r="AI7">
            <v>10000</v>
          </cell>
        </row>
      </sheetData>
      <sheetData sheetId="8946">
        <row r="7">
          <cell r="AI7">
            <v>10000</v>
          </cell>
        </row>
      </sheetData>
      <sheetData sheetId="8947">
        <row r="7">
          <cell r="AI7">
            <v>10000</v>
          </cell>
        </row>
      </sheetData>
      <sheetData sheetId="8948">
        <row r="7">
          <cell r="AI7">
            <v>10000</v>
          </cell>
        </row>
      </sheetData>
      <sheetData sheetId="8949">
        <row r="7">
          <cell r="AI7">
            <v>10000</v>
          </cell>
        </row>
      </sheetData>
      <sheetData sheetId="8950">
        <row r="7">
          <cell r="AI7">
            <v>10000</v>
          </cell>
        </row>
      </sheetData>
      <sheetData sheetId="8951">
        <row r="7">
          <cell r="AI7">
            <v>10000</v>
          </cell>
        </row>
      </sheetData>
      <sheetData sheetId="8952">
        <row r="7">
          <cell r="AI7">
            <v>10000</v>
          </cell>
        </row>
      </sheetData>
      <sheetData sheetId="8953">
        <row r="7">
          <cell r="AI7">
            <v>10000</v>
          </cell>
        </row>
      </sheetData>
      <sheetData sheetId="8954">
        <row r="7">
          <cell r="AI7">
            <v>10000</v>
          </cell>
        </row>
      </sheetData>
      <sheetData sheetId="8955">
        <row r="7">
          <cell r="AI7">
            <v>10000</v>
          </cell>
        </row>
      </sheetData>
      <sheetData sheetId="8956">
        <row r="7">
          <cell r="AI7">
            <v>10000</v>
          </cell>
        </row>
      </sheetData>
      <sheetData sheetId="8957">
        <row r="7">
          <cell r="AI7">
            <v>10000</v>
          </cell>
        </row>
      </sheetData>
      <sheetData sheetId="8958">
        <row r="7">
          <cell r="AI7">
            <v>10000</v>
          </cell>
        </row>
      </sheetData>
      <sheetData sheetId="8959">
        <row r="7">
          <cell r="AI7">
            <v>10000</v>
          </cell>
        </row>
      </sheetData>
      <sheetData sheetId="8960">
        <row r="7">
          <cell r="AI7">
            <v>10000</v>
          </cell>
        </row>
      </sheetData>
      <sheetData sheetId="8961">
        <row r="7">
          <cell r="AI7">
            <v>10000</v>
          </cell>
        </row>
      </sheetData>
      <sheetData sheetId="8962">
        <row r="7">
          <cell r="AI7">
            <v>10000</v>
          </cell>
        </row>
      </sheetData>
      <sheetData sheetId="8963">
        <row r="7">
          <cell r="AI7">
            <v>10000</v>
          </cell>
        </row>
      </sheetData>
      <sheetData sheetId="8964">
        <row r="7">
          <cell r="AI7">
            <v>10000</v>
          </cell>
        </row>
      </sheetData>
      <sheetData sheetId="8965">
        <row r="7">
          <cell r="AI7">
            <v>10000</v>
          </cell>
        </row>
      </sheetData>
      <sheetData sheetId="8966">
        <row r="7">
          <cell r="AI7">
            <v>10000</v>
          </cell>
        </row>
      </sheetData>
      <sheetData sheetId="8967">
        <row r="7">
          <cell r="AI7">
            <v>10000</v>
          </cell>
        </row>
      </sheetData>
      <sheetData sheetId="8968">
        <row r="7">
          <cell r="AI7">
            <v>10000</v>
          </cell>
        </row>
      </sheetData>
      <sheetData sheetId="8969">
        <row r="7">
          <cell r="AI7">
            <v>10000</v>
          </cell>
        </row>
      </sheetData>
      <sheetData sheetId="8970">
        <row r="7">
          <cell r="AI7">
            <v>10000</v>
          </cell>
        </row>
      </sheetData>
      <sheetData sheetId="8971">
        <row r="7">
          <cell r="AI7">
            <v>10000</v>
          </cell>
        </row>
      </sheetData>
      <sheetData sheetId="8972">
        <row r="7">
          <cell r="AI7">
            <v>10000</v>
          </cell>
        </row>
      </sheetData>
      <sheetData sheetId="8973">
        <row r="7">
          <cell r="AI7">
            <v>10000</v>
          </cell>
        </row>
      </sheetData>
      <sheetData sheetId="8974">
        <row r="7">
          <cell r="AI7">
            <v>10000</v>
          </cell>
        </row>
      </sheetData>
      <sheetData sheetId="8975">
        <row r="7">
          <cell r="AI7">
            <v>10000</v>
          </cell>
        </row>
      </sheetData>
      <sheetData sheetId="8976">
        <row r="7">
          <cell r="AI7">
            <v>10000</v>
          </cell>
        </row>
      </sheetData>
      <sheetData sheetId="8977">
        <row r="7">
          <cell r="AI7">
            <v>10000</v>
          </cell>
        </row>
      </sheetData>
      <sheetData sheetId="8978">
        <row r="7">
          <cell r="AI7">
            <v>10000</v>
          </cell>
        </row>
      </sheetData>
      <sheetData sheetId="8979">
        <row r="7">
          <cell r="AI7">
            <v>10000</v>
          </cell>
        </row>
      </sheetData>
      <sheetData sheetId="8980">
        <row r="7">
          <cell r="AI7">
            <v>10000</v>
          </cell>
        </row>
      </sheetData>
      <sheetData sheetId="8981">
        <row r="7">
          <cell r="AI7">
            <v>10000</v>
          </cell>
        </row>
      </sheetData>
      <sheetData sheetId="8982">
        <row r="7">
          <cell r="AI7">
            <v>10000</v>
          </cell>
        </row>
      </sheetData>
      <sheetData sheetId="8983">
        <row r="7">
          <cell r="AI7">
            <v>10000</v>
          </cell>
        </row>
      </sheetData>
      <sheetData sheetId="8984">
        <row r="7">
          <cell r="AI7">
            <v>10000</v>
          </cell>
        </row>
      </sheetData>
      <sheetData sheetId="8985">
        <row r="7">
          <cell r="AI7">
            <v>10000</v>
          </cell>
        </row>
      </sheetData>
      <sheetData sheetId="8986">
        <row r="7">
          <cell r="AI7">
            <v>10000</v>
          </cell>
        </row>
      </sheetData>
      <sheetData sheetId="8987">
        <row r="7">
          <cell r="AI7">
            <v>10000</v>
          </cell>
        </row>
      </sheetData>
      <sheetData sheetId="8988">
        <row r="7">
          <cell r="AI7">
            <v>10000</v>
          </cell>
        </row>
      </sheetData>
      <sheetData sheetId="8989">
        <row r="7">
          <cell r="AI7">
            <v>10000</v>
          </cell>
        </row>
      </sheetData>
      <sheetData sheetId="8990">
        <row r="7">
          <cell r="AI7">
            <v>10000</v>
          </cell>
        </row>
      </sheetData>
      <sheetData sheetId="8991">
        <row r="7">
          <cell r="AI7">
            <v>10000</v>
          </cell>
        </row>
      </sheetData>
      <sheetData sheetId="8992">
        <row r="7">
          <cell r="AI7">
            <v>10000</v>
          </cell>
        </row>
      </sheetData>
      <sheetData sheetId="8993">
        <row r="7">
          <cell r="AI7">
            <v>10000</v>
          </cell>
        </row>
      </sheetData>
      <sheetData sheetId="8994">
        <row r="7">
          <cell r="AI7">
            <v>10000</v>
          </cell>
        </row>
      </sheetData>
      <sheetData sheetId="8995">
        <row r="7">
          <cell r="AI7">
            <v>10000</v>
          </cell>
        </row>
      </sheetData>
      <sheetData sheetId="8996">
        <row r="7">
          <cell r="AI7">
            <v>10000</v>
          </cell>
        </row>
      </sheetData>
      <sheetData sheetId="8997">
        <row r="7">
          <cell r="AI7">
            <v>10000</v>
          </cell>
        </row>
      </sheetData>
      <sheetData sheetId="8998">
        <row r="7">
          <cell r="AI7">
            <v>10000</v>
          </cell>
        </row>
      </sheetData>
      <sheetData sheetId="8999">
        <row r="7">
          <cell r="AI7">
            <v>10000</v>
          </cell>
        </row>
      </sheetData>
      <sheetData sheetId="9000">
        <row r="7">
          <cell r="AI7">
            <v>10000</v>
          </cell>
        </row>
      </sheetData>
      <sheetData sheetId="9001">
        <row r="7">
          <cell r="AI7">
            <v>10000</v>
          </cell>
        </row>
      </sheetData>
      <sheetData sheetId="9002">
        <row r="7">
          <cell r="AI7">
            <v>10000</v>
          </cell>
        </row>
      </sheetData>
      <sheetData sheetId="9003">
        <row r="7">
          <cell r="AI7">
            <v>10000</v>
          </cell>
        </row>
      </sheetData>
      <sheetData sheetId="9004">
        <row r="7">
          <cell r="AI7">
            <v>10000</v>
          </cell>
        </row>
      </sheetData>
      <sheetData sheetId="9005">
        <row r="7">
          <cell r="AI7">
            <v>10000</v>
          </cell>
        </row>
      </sheetData>
      <sheetData sheetId="9006">
        <row r="7">
          <cell r="AI7">
            <v>10000</v>
          </cell>
        </row>
      </sheetData>
      <sheetData sheetId="9007">
        <row r="7">
          <cell r="AI7">
            <v>10000</v>
          </cell>
        </row>
      </sheetData>
      <sheetData sheetId="9008">
        <row r="7">
          <cell r="AI7">
            <v>10000</v>
          </cell>
        </row>
      </sheetData>
      <sheetData sheetId="9009">
        <row r="7">
          <cell r="AI7">
            <v>10000</v>
          </cell>
        </row>
      </sheetData>
      <sheetData sheetId="9010">
        <row r="7">
          <cell r="AI7">
            <v>10000</v>
          </cell>
        </row>
      </sheetData>
      <sheetData sheetId="9011">
        <row r="7">
          <cell r="AI7">
            <v>10000</v>
          </cell>
        </row>
      </sheetData>
      <sheetData sheetId="9012">
        <row r="7">
          <cell r="AI7">
            <v>10000</v>
          </cell>
        </row>
      </sheetData>
      <sheetData sheetId="9013">
        <row r="7">
          <cell r="AI7">
            <v>10000</v>
          </cell>
        </row>
      </sheetData>
      <sheetData sheetId="9014">
        <row r="7">
          <cell r="AI7">
            <v>10000</v>
          </cell>
        </row>
      </sheetData>
      <sheetData sheetId="9015">
        <row r="7">
          <cell r="AI7">
            <v>10000</v>
          </cell>
        </row>
      </sheetData>
      <sheetData sheetId="9016">
        <row r="7">
          <cell r="AI7">
            <v>10000</v>
          </cell>
        </row>
      </sheetData>
      <sheetData sheetId="9017">
        <row r="7">
          <cell r="AI7">
            <v>10000</v>
          </cell>
        </row>
      </sheetData>
      <sheetData sheetId="9018">
        <row r="7">
          <cell r="AI7">
            <v>10000</v>
          </cell>
        </row>
      </sheetData>
      <sheetData sheetId="9019">
        <row r="7">
          <cell r="AI7">
            <v>10000</v>
          </cell>
        </row>
      </sheetData>
      <sheetData sheetId="9020">
        <row r="7">
          <cell r="AI7">
            <v>10000</v>
          </cell>
        </row>
      </sheetData>
      <sheetData sheetId="9021">
        <row r="7">
          <cell r="AI7">
            <v>10000</v>
          </cell>
        </row>
      </sheetData>
      <sheetData sheetId="9022">
        <row r="7">
          <cell r="AI7">
            <v>10000</v>
          </cell>
        </row>
      </sheetData>
      <sheetData sheetId="9023">
        <row r="7">
          <cell r="AI7">
            <v>10000</v>
          </cell>
        </row>
      </sheetData>
      <sheetData sheetId="9024">
        <row r="7">
          <cell r="AI7">
            <v>10000</v>
          </cell>
        </row>
      </sheetData>
      <sheetData sheetId="9025">
        <row r="7">
          <cell r="AI7">
            <v>10000</v>
          </cell>
        </row>
      </sheetData>
      <sheetData sheetId="9026">
        <row r="7">
          <cell r="AI7">
            <v>10000</v>
          </cell>
        </row>
      </sheetData>
      <sheetData sheetId="9027">
        <row r="7">
          <cell r="AI7">
            <v>10000</v>
          </cell>
        </row>
      </sheetData>
      <sheetData sheetId="9028">
        <row r="7">
          <cell r="AI7">
            <v>10000</v>
          </cell>
        </row>
      </sheetData>
      <sheetData sheetId="9029">
        <row r="7">
          <cell r="AI7">
            <v>10000</v>
          </cell>
        </row>
      </sheetData>
      <sheetData sheetId="9030">
        <row r="7">
          <cell r="AI7">
            <v>10000</v>
          </cell>
        </row>
      </sheetData>
      <sheetData sheetId="9031">
        <row r="7">
          <cell r="AI7">
            <v>10000</v>
          </cell>
        </row>
      </sheetData>
      <sheetData sheetId="9032">
        <row r="7">
          <cell r="AI7">
            <v>10000</v>
          </cell>
        </row>
      </sheetData>
      <sheetData sheetId="9033">
        <row r="7">
          <cell r="AI7">
            <v>10000</v>
          </cell>
        </row>
      </sheetData>
      <sheetData sheetId="9034">
        <row r="7">
          <cell r="AI7">
            <v>10000</v>
          </cell>
        </row>
      </sheetData>
      <sheetData sheetId="9035">
        <row r="7">
          <cell r="AI7">
            <v>10000</v>
          </cell>
        </row>
      </sheetData>
      <sheetData sheetId="9036">
        <row r="7">
          <cell r="AI7">
            <v>10000</v>
          </cell>
        </row>
      </sheetData>
      <sheetData sheetId="9037">
        <row r="7">
          <cell r="AI7">
            <v>10000</v>
          </cell>
        </row>
      </sheetData>
      <sheetData sheetId="9038">
        <row r="7">
          <cell r="AI7">
            <v>10000</v>
          </cell>
        </row>
      </sheetData>
      <sheetData sheetId="9039">
        <row r="7">
          <cell r="AI7">
            <v>10000</v>
          </cell>
        </row>
      </sheetData>
      <sheetData sheetId="9040">
        <row r="7">
          <cell r="AI7">
            <v>10000</v>
          </cell>
        </row>
      </sheetData>
      <sheetData sheetId="9041">
        <row r="7">
          <cell r="AI7">
            <v>10000</v>
          </cell>
        </row>
      </sheetData>
      <sheetData sheetId="9042">
        <row r="7">
          <cell r="AI7">
            <v>10000</v>
          </cell>
        </row>
      </sheetData>
      <sheetData sheetId="9043">
        <row r="7">
          <cell r="AI7">
            <v>10000</v>
          </cell>
        </row>
      </sheetData>
      <sheetData sheetId="9044">
        <row r="7">
          <cell r="AI7">
            <v>10000</v>
          </cell>
        </row>
      </sheetData>
      <sheetData sheetId="9045">
        <row r="7">
          <cell r="AI7">
            <v>10000</v>
          </cell>
        </row>
      </sheetData>
      <sheetData sheetId="9046">
        <row r="7">
          <cell r="AI7">
            <v>10000</v>
          </cell>
        </row>
      </sheetData>
      <sheetData sheetId="9047">
        <row r="7">
          <cell r="AI7">
            <v>10000</v>
          </cell>
        </row>
      </sheetData>
      <sheetData sheetId="9048">
        <row r="7">
          <cell r="AI7">
            <v>10000</v>
          </cell>
        </row>
      </sheetData>
      <sheetData sheetId="9049">
        <row r="7">
          <cell r="AI7">
            <v>10000</v>
          </cell>
        </row>
      </sheetData>
      <sheetData sheetId="9050">
        <row r="7">
          <cell r="AI7">
            <v>10000</v>
          </cell>
        </row>
      </sheetData>
      <sheetData sheetId="9051">
        <row r="7">
          <cell r="AI7">
            <v>10000</v>
          </cell>
        </row>
      </sheetData>
      <sheetData sheetId="9052">
        <row r="7">
          <cell r="AI7">
            <v>10000</v>
          </cell>
        </row>
      </sheetData>
      <sheetData sheetId="9053">
        <row r="7">
          <cell r="AI7">
            <v>10000</v>
          </cell>
        </row>
      </sheetData>
      <sheetData sheetId="9054">
        <row r="7">
          <cell r="AI7">
            <v>10000</v>
          </cell>
        </row>
      </sheetData>
      <sheetData sheetId="9055">
        <row r="7">
          <cell r="AI7">
            <v>10000</v>
          </cell>
        </row>
      </sheetData>
      <sheetData sheetId="9056">
        <row r="7">
          <cell r="AI7">
            <v>10000</v>
          </cell>
        </row>
      </sheetData>
      <sheetData sheetId="9057">
        <row r="7">
          <cell r="AI7">
            <v>10000</v>
          </cell>
        </row>
      </sheetData>
      <sheetData sheetId="9058">
        <row r="7">
          <cell r="AI7">
            <v>10000</v>
          </cell>
        </row>
      </sheetData>
      <sheetData sheetId="9059">
        <row r="7">
          <cell r="AI7">
            <v>10000</v>
          </cell>
        </row>
      </sheetData>
      <sheetData sheetId="9060">
        <row r="7">
          <cell r="AI7">
            <v>10000</v>
          </cell>
        </row>
      </sheetData>
      <sheetData sheetId="9061">
        <row r="7">
          <cell r="AI7">
            <v>10000</v>
          </cell>
        </row>
      </sheetData>
      <sheetData sheetId="9062">
        <row r="7">
          <cell r="AI7">
            <v>10000</v>
          </cell>
        </row>
      </sheetData>
      <sheetData sheetId="9063">
        <row r="7">
          <cell r="AI7">
            <v>10000</v>
          </cell>
        </row>
      </sheetData>
      <sheetData sheetId="9064">
        <row r="7">
          <cell r="AI7">
            <v>10000</v>
          </cell>
        </row>
      </sheetData>
      <sheetData sheetId="9065">
        <row r="7">
          <cell r="AI7">
            <v>10000</v>
          </cell>
        </row>
      </sheetData>
      <sheetData sheetId="9066">
        <row r="7">
          <cell r="AI7">
            <v>10000</v>
          </cell>
        </row>
      </sheetData>
      <sheetData sheetId="9067">
        <row r="7">
          <cell r="AI7">
            <v>10000</v>
          </cell>
        </row>
      </sheetData>
      <sheetData sheetId="9068">
        <row r="7">
          <cell r="AI7">
            <v>10000</v>
          </cell>
        </row>
      </sheetData>
      <sheetData sheetId="9069">
        <row r="7">
          <cell r="AI7">
            <v>10000</v>
          </cell>
        </row>
      </sheetData>
      <sheetData sheetId="9070">
        <row r="7">
          <cell r="AI7">
            <v>10000</v>
          </cell>
        </row>
      </sheetData>
      <sheetData sheetId="9071">
        <row r="7">
          <cell r="AI7">
            <v>10000</v>
          </cell>
        </row>
      </sheetData>
      <sheetData sheetId="9072">
        <row r="7">
          <cell r="AI7">
            <v>10000</v>
          </cell>
        </row>
      </sheetData>
      <sheetData sheetId="9073">
        <row r="7">
          <cell r="AI7">
            <v>10000</v>
          </cell>
        </row>
      </sheetData>
      <sheetData sheetId="9074">
        <row r="7">
          <cell r="AI7">
            <v>10000</v>
          </cell>
        </row>
      </sheetData>
      <sheetData sheetId="9075">
        <row r="7">
          <cell r="AI7">
            <v>10000</v>
          </cell>
        </row>
      </sheetData>
      <sheetData sheetId="9076">
        <row r="7">
          <cell r="AI7">
            <v>10000</v>
          </cell>
        </row>
      </sheetData>
      <sheetData sheetId="9077">
        <row r="7">
          <cell r="AI7">
            <v>10000</v>
          </cell>
        </row>
      </sheetData>
      <sheetData sheetId="9078">
        <row r="7">
          <cell r="AI7">
            <v>10000</v>
          </cell>
        </row>
      </sheetData>
      <sheetData sheetId="9079">
        <row r="7">
          <cell r="AI7">
            <v>10000</v>
          </cell>
        </row>
      </sheetData>
      <sheetData sheetId="9080">
        <row r="7">
          <cell r="AI7">
            <v>10000</v>
          </cell>
        </row>
      </sheetData>
      <sheetData sheetId="9081">
        <row r="7">
          <cell r="AI7">
            <v>10000</v>
          </cell>
        </row>
      </sheetData>
      <sheetData sheetId="9082">
        <row r="7">
          <cell r="AI7">
            <v>10000</v>
          </cell>
        </row>
      </sheetData>
      <sheetData sheetId="9083">
        <row r="7">
          <cell r="AI7">
            <v>10000</v>
          </cell>
        </row>
      </sheetData>
      <sheetData sheetId="9084">
        <row r="7">
          <cell r="AI7">
            <v>10000</v>
          </cell>
        </row>
      </sheetData>
      <sheetData sheetId="9085">
        <row r="7">
          <cell r="AI7">
            <v>10000</v>
          </cell>
        </row>
      </sheetData>
      <sheetData sheetId="9086">
        <row r="7">
          <cell r="AI7">
            <v>10000</v>
          </cell>
        </row>
      </sheetData>
      <sheetData sheetId="9087">
        <row r="7">
          <cell r="AI7">
            <v>10000</v>
          </cell>
        </row>
      </sheetData>
      <sheetData sheetId="9088">
        <row r="7">
          <cell r="AI7">
            <v>10000</v>
          </cell>
        </row>
      </sheetData>
      <sheetData sheetId="9089">
        <row r="7">
          <cell r="AI7">
            <v>10000</v>
          </cell>
        </row>
      </sheetData>
      <sheetData sheetId="9090">
        <row r="7">
          <cell r="AI7">
            <v>10000</v>
          </cell>
        </row>
      </sheetData>
      <sheetData sheetId="9091">
        <row r="7">
          <cell r="AI7">
            <v>10000</v>
          </cell>
        </row>
      </sheetData>
      <sheetData sheetId="9092">
        <row r="7">
          <cell r="AI7">
            <v>10000</v>
          </cell>
        </row>
      </sheetData>
      <sheetData sheetId="9093">
        <row r="7">
          <cell r="AI7">
            <v>10000</v>
          </cell>
        </row>
      </sheetData>
      <sheetData sheetId="9094">
        <row r="7">
          <cell r="AI7">
            <v>10000</v>
          </cell>
        </row>
      </sheetData>
      <sheetData sheetId="9095">
        <row r="7">
          <cell r="AI7">
            <v>10000</v>
          </cell>
        </row>
      </sheetData>
      <sheetData sheetId="9096">
        <row r="7">
          <cell r="AI7">
            <v>10000</v>
          </cell>
        </row>
      </sheetData>
      <sheetData sheetId="9097">
        <row r="7">
          <cell r="AI7">
            <v>10000</v>
          </cell>
        </row>
      </sheetData>
      <sheetData sheetId="9098">
        <row r="7">
          <cell r="AI7">
            <v>10000</v>
          </cell>
        </row>
      </sheetData>
      <sheetData sheetId="9099">
        <row r="7">
          <cell r="AI7">
            <v>10000</v>
          </cell>
        </row>
      </sheetData>
      <sheetData sheetId="9100">
        <row r="7">
          <cell r="AI7">
            <v>10000</v>
          </cell>
        </row>
      </sheetData>
      <sheetData sheetId="9101">
        <row r="7">
          <cell r="AI7">
            <v>10000</v>
          </cell>
        </row>
      </sheetData>
      <sheetData sheetId="9102">
        <row r="7">
          <cell r="AI7">
            <v>10000</v>
          </cell>
        </row>
      </sheetData>
      <sheetData sheetId="9103">
        <row r="7">
          <cell r="AI7">
            <v>10000</v>
          </cell>
        </row>
      </sheetData>
      <sheetData sheetId="9104">
        <row r="7">
          <cell r="AI7">
            <v>10000</v>
          </cell>
        </row>
      </sheetData>
      <sheetData sheetId="9105">
        <row r="7">
          <cell r="AI7">
            <v>10000</v>
          </cell>
        </row>
      </sheetData>
      <sheetData sheetId="9106">
        <row r="7">
          <cell r="AI7">
            <v>10000</v>
          </cell>
        </row>
      </sheetData>
      <sheetData sheetId="9107">
        <row r="7">
          <cell r="AI7">
            <v>10000</v>
          </cell>
        </row>
      </sheetData>
      <sheetData sheetId="9108">
        <row r="7">
          <cell r="AI7">
            <v>10000</v>
          </cell>
        </row>
      </sheetData>
      <sheetData sheetId="9109">
        <row r="7">
          <cell r="AI7">
            <v>10000</v>
          </cell>
        </row>
      </sheetData>
      <sheetData sheetId="9110">
        <row r="7">
          <cell r="AI7">
            <v>10000</v>
          </cell>
        </row>
      </sheetData>
      <sheetData sheetId="9111">
        <row r="7">
          <cell r="AI7">
            <v>10000</v>
          </cell>
        </row>
      </sheetData>
      <sheetData sheetId="9112">
        <row r="7">
          <cell r="AI7">
            <v>10000</v>
          </cell>
        </row>
      </sheetData>
      <sheetData sheetId="9113">
        <row r="7">
          <cell r="AI7">
            <v>10000</v>
          </cell>
        </row>
      </sheetData>
      <sheetData sheetId="9114">
        <row r="7">
          <cell r="AI7">
            <v>10000</v>
          </cell>
        </row>
      </sheetData>
      <sheetData sheetId="9115">
        <row r="7">
          <cell r="AI7">
            <v>10000</v>
          </cell>
        </row>
      </sheetData>
      <sheetData sheetId="9116">
        <row r="7">
          <cell r="AI7">
            <v>10000</v>
          </cell>
        </row>
      </sheetData>
      <sheetData sheetId="9117">
        <row r="7">
          <cell r="AI7">
            <v>10000</v>
          </cell>
        </row>
      </sheetData>
      <sheetData sheetId="9118">
        <row r="7">
          <cell r="AI7">
            <v>10000</v>
          </cell>
        </row>
      </sheetData>
      <sheetData sheetId="9119">
        <row r="7">
          <cell r="AI7">
            <v>10000</v>
          </cell>
        </row>
      </sheetData>
      <sheetData sheetId="9120">
        <row r="7">
          <cell r="AI7">
            <v>10000</v>
          </cell>
        </row>
      </sheetData>
      <sheetData sheetId="9121">
        <row r="7">
          <cell r="AI7">
            <v>10000</v>
          </cell>
        </row>
      </sheetData>
      <sheetData sheetId="9122">
        <row r="7">
          <cell r="AI7">
            <v>10000</v>
          </cell>
        </row>
      </sheetData>
      <sheetData sheetId="9123">
        <row r="7">
          <cell r="AI7">
            <v>10000</v>
          </cell>
        </row>
      </sheetData>
      <sheetData sheetId="9124">
        <row r="7">
          <cell r="AI7">
            <v>10000</v>
          </cell>
        </row>
      </sheetData>
      <sheetData sheetId="9125">
        <row r="7">
          <cell r="AI7">
            <v>10000</v>
          </cell>
        </row>
      </sheetData>
      <sheetData sheetId="9126">
        <row r="7">
          <cell r="AI7">
            <v>10000</v>
          </cell>
        </row>
      </sheetData>
      <sheetData sheetId="9127">
        <row r="7">
          <cell r="AI7">
            <v>10000</v>
          </cell>
        </row>
      </sheetData>
      <sheetData sheetId="9128">
        <row r="7">
          <cell r="AI7">
            <v>10000</v>
          </cell>
        </row>
      </sheetData>
      <sheetData sheetId="9129">
        <row r="7">
          <cell r="AI7">
            <v>10000</v>
          </cell>
        </row>
      </sheetData>
      <sheetData sheetId="9130">
        <row r="7">
          <cell r="AI7">
            <v>10000</v>
          </cell>
        </row>
      </sheetData>
      <sheetData sheetId="9131">
        <row r="7">
          <cell r="AI7">
            <v>10000</v>
          </cell>
        </row>
      </sheetData>
      <sheetData sheetId="9132">
        <row r="7">
          <cell r="AI7">
            <v>10000</v>
          </cell>
        </row>
      </sheetData>
      <sheetData sheetId="9133">
        <row r="7">
          <cell r="AI7">
            <v>10000</v>
          </cell>
        </row>
      </sheetData>
      <sheetData sheetId="9134">
        <row r="7">
          <cell r="AI7">
            <v>10000</v>
          </cell>
        </row>
      </sheetData>
      <sheetData sheetId="9135">
        <row r="7">
          <cell r="AI7">
            <v>10000</v>
          </cell>
        </row>
      </sheetData>
      <sheetData sheetId="9136">
        <row r="7">
          <cell r="AI7">
            <v>10000</v>
          </cell>
        </row>
      </sheetData>
      <sheetData sheetId="9137">
        <row r="7">
          <cell r="AI7">
            <v>10000</v>
          </cell>
        </row>
      </sheetData>
      <sheetData sheetId="9138">
        <row r="7">
          <cell r="AI7">
            <v>10000</v>
          </cell>
        </row>
      </sheetData>
      <sheetData sheetId="9139">
        <row r="7">
          <cell r="AI7">
            <v>10000</v>
          </cell>
        </row>
      </sheetData>
      <sheetData sheetId="9140">
        <row r="7">
          <cell r="AI7">
            <v>10000</v>
          </cell>
        </row>
      </sheetData>
      <sheetData sheetId="9141">
        <row r="7">
          <cell r="AI7">
            <v>10000</v>
          </cell>
        </row>
      </sheetData>
      <sheetData sheetId="9142">
        <row r="7">
          <cell r="AI7">
            <v>10000</v>
          </cell>
        </row>
      </sheetData>
      <sheetData sheetId="9143">
        <row r="7">
          <cell r="AI7">
            <v>10000</v>
          </cell>
        </row>
      </sheetData>
      <sheetData sheetId="9144">
        <row r="7">
          <cell r="AI7">
            <v>10000</v>
          </cell>
        </row>
      </sheetData>
      <sheetData sheetId="9145">
        <row r="7">
          <cell r="AI7">
            <v>10000</v>
          </cell>
        </row>
      </sheetData>
      <sheetData sheetId="9146">
        <row r="7">
          <cell r="AI7">
            <v>10000</v>
          </cell>
        </row>
      </sheetData>
      <sheetData sheetId="9147">
        <row r="7">
          <cell r="AI7">
            <v>10000</v>
          </cell>
        </row>
      </sheetData>
      <sheetData sheetId="9148">
        <row r="7">
          <cell r="AI7">
            <v>10000</v>
          </cell>
        </row>
      </sheetData>
      <sheetData sheetId="9149">
        <row r="7">
          <cell r="AI7">
            <v>10000</v>
          </cell>
        </row>
      </sheetData>
      <sheetData sheetId="9150">
        <row r="7">
          <cell r="AI7">
            <v>10000</v>
          </cell>
        </row>
      </sheetData>
      <sheetData sheetId="9151">
        <row r="7">
          <cell r="AI7">
            <v>10000</v>
          </cell>
        </row>
      </sheetData>
      <sheetData sheetId="9152">
        <row r="7">
          <cell r="AI7">
            <v>10000</v>
          </cell>
        </row>
      </sheetData>
      <sheetData sheetId="9153">
        <row r="7">
          <cell r="AI7">
            <v>10000</v>
          </cell>
        </row>
      </sheetData>
      <sheetData sheetId="9154">
        <row r="7">
          <cell r="AI7">
            <v>10000</v>
          </cell>
        </row>
      </sheetData>
      <sheetData sheetId="9155">
        <row r="7">
          <cell r="AI7">
            <v>10000</v>
          </cell>
        </row>
      </sheetData>
      <sheetData sheetId="9156">
        <row r="7">
          <cell r="AI7">
            <v>10000</v>
          </cell>
        </row>
      </sheetData>
      <sheetData sheetId="9157">
        <row r="7">
          <cell r="AI7">
            <v>10000</v>
          </cell>
        </row>
      </sheetData>
      <sheetData sheetId="9158">
        <row r="7">
          <cell r="AI7">
            <v>10000</v>
          </cell>
        </row>
      </sheetData>
      <sheetData sheetId="9159">
        <row r="7">
          <cell r="AI7">
            <v>10000</v>
          </cell>
        </row>
      </sheetData>
      <sheetData sheetId="9160">
        <row r="7">
          <cell r="AI7">
            <v>10000</v>
          </cell>
        </row>
      </sheetData>
      <sheetData sheetId="9161">
        <row r="7">
          <cell r="AI7">
            <v>10000</v>
          </cell>
        </row>
      </sheetData>
      <sheetData sheetId="9162">
        <row r="7">
          <cell r="AI7">
            <v>10000</v>
          </cell>
        </row>
      </sheetData>
      <sheetData sheetId="9163">
        <row r="7">
          <cell r="AI7">
            <v>10000</v>
          </cell>
        </row>
      </sheetData>
      <sheetData sheetId="9164">
        <row r="7">
          <cell r="AI7">
            <v>10000</v>
          </cell>
        </row>
      </sheetData>
      <sheetData sheetId="9165">
        <row r="7">
          <cell r="AI7">
            <v>10000</v>
          </cell>
        </row>
      </sheetData>
      <sheetData sheetId="9166">
        <row r="7">
          <cell r="AI7">
            <v>10000</v>
          </cell>
        </row>
      </sheetData>
      <sheetData sheetId="9167">
        <row r="7">
          <cell r="AI7">
            <v>10000</v>
          </cell>
        </row>
      </sheetData>
      <sheetData sheetId="9168">
        <row r="7">
          <cell r="AI7">
            <v>10000</v>
          </cell>
        </row>
      </sheetData>
      <sheetData sheetId="9169">
        <row r="7">
          <cell r="AI7">
            <v>10000</v>
          </cell>
        </row>
      </sheetData>
      <sheetData sheetId="9170">
        <row r="7">
          <cell r="AI7">
            <v>10000</v>
          </cell>
        </row>
      </sheetData>
      <sheetData sheetId="9171">
        <row r="7">
          <cell r="AI7">
            <v>10000</v>
          </cell>
        </row>
      </sheetData>
      <sheetData sheetId="9172">
        <row r="7">
          <cell r="AI7">
            <v>10000</v>
          </cell>
        </row>
      </sheetData>
      <sheetData sheetId="9173">
        <row r="7">
          <cell r="AI7">
            <v>10000</v>
          </cell>
        </row>
      </sheetData>
      <sheetData sheetId="9174">
        <row r="7">
          <cell r="AI7">
            <v>10000</v>
          </cell>
        </row>
      </sheetData>
      <sheetData sheetId="9175">
        <row r="7">
          <cell r="AI7">
            <v>10000</v>
          </cell>
        </row>
      </sheetData>
      <sheetData sheetId="9176">
        <row r="7">
          <cell r="AI7">
            <v>10000</v>
          </cell>
        </row>
      </sheetData>
      <sheetData sheetId="9177">
        <row r="7">
          <cell r="AI7">
            <v>10000</v>
          </cell>
        </row>
      </sheetData>
      <sheetData sheetId="9178">
        <row r="7">
          <cell r="AI7">
            <v>10000</v>
          </cell>
        </row>
      </sheetData>
      <sheetData sheetId="9179">
        <row r="7">
          <cell r="AI7">
            <v>10000</v>
          </cell>
        </row>
      </sheetData>
      <sheetData sheetId="9180">
        <row r="7">
          <cell r="AI7">
            <v>10000</v>
          </cell>
        </row>
      </sheetData>
      <sheetData sheetId="9181">
        <row r="7">
          <cell r="AI7">
            <v>10000</v>
          </cell>
        </row>
      </sheetData>
      <sheetData sheetId="9182">
        <row r="7">
          <cell r="AI7">
            <v>10000</v>
          </cell>
        </row>
      </sheetData>
      <sheetData sheetId="9183">
        <row r="7">
          <cell r="AI7">
            <v>10000</v>
          </cell>
        </row>
      </sheetData>
      <sheetData sheetId="9184">
        <row r="7">
          <cell r="AI7">
            <v>10000</v>
          </cell>
        </row>
      </sheetData>
      <sheetData sheetId="9185">
        <row r="7">
          <cell r="AI7">
            <v>10000</v>
          </cell>
        </row>
      </sheetData>
      <sheetData sheetId="9186">
        <row r="7">
          <cell r="AI7">
            <v>10000</v>
          </cell>
        </row>
      </sheetData>
      <sheetData sheetId="9187">
        <row r="7">
          <cell r="AI7">
            <v>10000</v>
          </cell>
        </row>
      </sheetData>
      <sheetData sheetId="9188">
        <row r="7">
          <cell r="AI7">
            <v>10000</v>
          </cell>
        </row>
      </sheetData>
      <sheetData sheetId="9189">
        <row r="7">
          <cell r="AI7">
            <v>10000</v>
          </cell>
        </row>
      </sheetData>
      <sheetData sheetId="9190">
        <row r="7">
          <cell r="AI7">
            <v>10000</v>
          </cell>
        </row>
      </sheetData>
      <sheetData sheetId="9191">
        <row r="7">
          <cell r="AI7">
            <v>10000</v>
          </cell>
        </row>
      </sheetData>
      <sheetData sheetId="9192">
        <row r="7">
          <cell r="AI7">
            <v>10000</v>
          </cell>
        </row>
      </sheetData>
      <sheetData sheetId="9193">
        <row r="7">
          <cell r="AI7">
            <v>10000</v>
          </cell>
        </row>
      </sheetData>
      <sheetData sheetId="9194">
        <row r="7">
          <cell r="AI7">
            <v>10000</v>
          </cell>
        </row>
      </sheetData>
      <sheetData sheetId="9195">
        <row r="7">
          <cell r="AI7">
            <v>10000</v>
          </cell>
        </row>
      </sheetData>
      <sheetData sheetId="9196">
        <row r="7">
          <cell r="AI7">
            <v>10000</v>
          </cell>
        </row>
      </sheetData>
      <sheetData sheetId="9197">
        <row r="7">
          <cell r="AI7">
            <v>10000</v>
          </cell>
        </row>
      </sheetData>
      <sheetData sheetId="9198">
        <row r="7">
          <cell r="AI7">
            <v>10000</v>
          </cell>
        </row>
      </sheetData>
      <sheetData sheetId="9199">
        <row r="7">
          <cell r="AI7">
            <v>10000</v>
          </cell>
        </row>
      </sheetData>
      <sheetData sheetId="9200">
        <row r="7">
          <cell r="AI7">
            <v>10000</v>
          </cell>
        </row>
      </sheetData>
      <sheetData sheetId="9201">
        <row r="7">
          <cell r="AI7">
            <v>10000</v>
          </cell>
        </row>
      </sheetData>
      <sheetData sheetId="9202">
        <row r="7">
          <cell r="AI7">
            <v>10000</v>
          </cell>
        </row>
      </sheetData>
      <sheetData sheetId="9203">
        <row r="7">
          <cell r="AI7">
            <v>10000</v>
          </cell>
        </row>
      </sheetData>
      <sheetData sheetId="9204">
        <row r="7">
          <cell r="AI7">
            <v>10000</v>
          </cell>
        </row>
      </sheetData>
      <sheetData sheetId="9205">
        <row r="7">
          <cell r="AI7">
            <v>10000</v>
          </cell>
        </row>
      </sheetData>
      <sheetData sheetId="9206">
        <row r="7">
          <cell r="AI7">
            <v>10000</v>
          </cell>
        </row>
      </sheetData>
      <sheetData sheetId="9207">
        <row r="7">
          <cell r="AI7">
            <v>10000</v>
          </cell>
        </row>
      </sheetData>
      <sheetData sheetId="9208">
        <row r="7">
          <cell r="AI7">
            <v>10000</v>
          </cell>
        </row>
      </sheetData>
      <sheetData sheetId="9209">
        <row r="7">
          <cell r="AI7">
            <v>10000</v>
          </cell>
        </row>
      </sheetData>
      <sheetData sheetId="9210">
        <row r="7">
          <cell r="AI7">
            <v>10000</v>
          </cell>
        </row>
      </sheetData>
      <sheetData sheetId="9211">
        <row r="7">
          <cell r="AI7">
            <v>10000</v>
          </cell>
        </row>
      </sheetData>
      <sheetData sheetId="9212">
        <row r="7">
          <cell r="AI7">
            <v>10000</v>
          </cell>
        </row>
      </sheetData>
      <sheetData sheetId="9213">
        <row r="7">
          <cell r="AI7">
            <v>10000</v>
          </cell>
        </row>
      </sheetData>
      <sheetData sheetId="9214">
        <row r="7">
          <cell r="AI7">
            <v>10000</v>
          </cell>
        </row>
      </sheetData>
      <sheetData sheetId="9215">
        <row r="7">
          <cell r="AI7">
            <v>10000</v>
          </cell>
        </row>
      </sheetData>
      <sheetData sheetId="9216">
        <row r="7">
          <cell r="AI7">
            <v>10000</v>
          </cell>
        </row>
      </sheetData>
      <sheetData sheetId="9217">
        <row r="7">
          <cell r="AI7">
            <v>10000</v>
          </cell>
        </row>
      </sheetData>
      <sheetData sheetId="9218">
        <row r="7">
          <cell r="AI7">
            <v>10000</v>
          </cell>
        </row>
      </sheetData>
      <sheetData sheetId="9219">
        <row r="7">
          <cell r="AI7">
            <v>10000</v>
          </cell>
        </row>
      </sheetData>
      <sheetData sheetId="9220">
        <row r="7">
          <cell r="AI7">
            <v>10000</v>
          </cell>
        </row>
      </sheetData>
      <sheetData sheetId="9221">
        <row r="7">
          <cell r="AI7">
            <v>10000</v>
          </cell>
        </row>
      </sheetData>
      <sheetData sheetId="9222">
        <row r="7">
          <cell r="AI7">
            <v>10000</v>
          </cell>
        </row>
      </sheetData>
      <sheetData sheetId="9223">
        <row r="7">
          <cell r="AI7">
            <v>10000</v>
          </cell>
        </row>
      </sheetData>
      <sheetData sheetId="9224">
        <row r="7">
          <cell r="AI7">
            <v>10000</v>
          </cell>
        </row>
      </sheetData>
      <sheetData sheetId="9225">
        <row r="7">
          <cell r="AI7">
            <v>10000</v>
          </cell>
        </row>
      </sheetData>
      <sheetData sheetId="9226">
        <row r="7">
          <cell r="AI7">
            <v>10000</v>
          </cell>
        </row>
      </sheetData>
      <sheetData sheetId="9227">
        <row r="7">
          <cell r="AI7">
            <v>10000</v>
          </cell>
        </row>
      </sheetData>
      <sheetData sheetId="9228">
        <row r="7">
          <cell r="AI7">
            <v>10000</v>
          </cell>
        </row>
      </sheetData>
      <sheetData sheetId="9229">
        <row r="7">
          <cell r="AI7">
            <v>10000</v>
          </cell>
        </row>
      </sheetData>
      <sheetData sheetId="9230">
        <row r="7">
          <cell r="AI7">
            <v>10000</v>
          </cell>
        </row>
      </sheetData>
      <sheetData sheetId="9231">
        <row r="7">
          <cell r="AI7">
            <v>10000</v>
          </cell>
        </row>
      </sheetData>
      <sheetData sheetId="9232">
        <row r="7">
          <cell r="AI7">
            <v>10000</v>
          </cell>
        </row>
      </sheetData>
      <sheetData sheetId="9233">
        <row r="7">
          <cell r="AI7">
            <v>10000</v>
          </cell>
        </row>
      </sheetData>
      <sheetData sheetId="9234">
        <row r="7">
          <cell r="AI7">
            <v>10000</v>
          </cell>
        </row>
      </sheetData>
      <sheetData sheetId="9235">
        <row r="7">
          <cell r="AI7">
            <v>10000</v>
          </cell>
        </row>
      </sheetData>
      <sheetData sheetId="9236">
        <row r="7">
          <cell r="AI7">
            <v>10000</v>
          </cell>
        </row>
      </sheetData>
      <sheetData sheetId="9237">
        <row r="7">
          <cell r="AI7">
            <v>10000</v>
          </cell>
        </row>
      </sheetData>
      <sheetData sheetId="9238">
        <row r="7">
          <cell r="AI7">
            <v>10000</v>
          </cell>
        </row>
      </sheetData>
      <sheetData sheetId="9239">
        <row r="7">
          <cell r="AI7">
            <v>10000</v>
          </cell>
        </row>
      </sheetData>
      <sheetData sheetId="9240">
        <row r="7">
          <cell r="AI7">
            <v>10000</v>
          </cell>
        </row>
      </sheetData>
      <sheetData sheetId="9241">
        <row r="7">
          <cell r="AI7">
            <v>10000</v>
          </cell>
        </row>
      </sheetData>
      <sheetData sheetId="9242">
        <row r="7">
          <cell r="AI7">
            <v>10000</v>
          </cell>
        </row>
      </sheetData>
      <sheetData sheetId="9243">
        <row r="7">
          <cell r="AI7">
            <v>10000</v>
          </cell>
        </row>
      </sheetData>
      <sheetData sheetId="9244">
        <row r="7">
          <cell r="AI7">
            <v>10000</v>
          </cell>
        </row>
      </sheetData>
      <sheetData sheetId="9245">
        <row r="7">
          <cell r="AI7">
            <v>10000</v>
          </cell>
        </row>
      </sheetData>
      <sheetData sheetId="9246">
        <row r="7">
          <cell r="AI7">
            <v>10000</v>
          </cell>
        </row>
      </sheetData>
      <sheetData sheetId="9247">
        <row r="7">
          <cell r="AI7">
            <v>10000</v>
          </cell>
        </row>
      </sheetData>
      <sheetData sheetId="9248">
        <row r="7">
          <cell r="AI7">
            <v>10000</v>
          </cell>
        </row>
      </sheetData>
      <sheetData sheetId="9249">
        <row r="7">
          <cell r="AI7">
            <v>10000</v>
          </cell>
        </row>
      </sheetData>
      <sheetData sheetId="9250">
        <row r="7">
          <cell r="AI7">
            <v>10000</v>
          </cell>
        </row>
      </sheetData>
      <sheetData sheetId="9251">
        <row r="7">
          <cell r="AI7">
            <v>10000</v>
          </cell>
        </row>
      </sheetData>
      <sheetData sheetId="9252">
        <row r="7">
          <cell r="AI7">
            <v>10000</v>
          </cell>
        </row>
      </sheetData>
      <sheetData sheetId="9253">
        <row r="7">
          <cell r="AI7">
            <v>10000</v>
          </cell>
        </row>
      </sheetData>
      <sheetData sheetId="9254">
        <row r="7">
          <cell r="AI7">
            <v>10000</v>
          </cell>
        </row>
      </sheetData>
      <sheetData sheetId="9255">
        <row r="7">
          <cell r="AI7">
            <v>10000</v>
          </cell>
        </row>
      </sheetData>
      <sheetData sheetId="9256">
        <row r="7">
          <cell r="AI7">
            <v>10000</v>
          </cell>
        </row>
      </sheetData>
      <sheetData sheetId="9257">
        <row r="7">
          <cell r="AI7">
            <v>10000</v>
          </cell>
        </row>
      </sheetData>
      <sheetData sheetId="9258">
        <row r="7">
          <cell r="AI7">
            <v>10000</v>
          </cell>
        </row>
      </sheetData>
      <sheetData sheetId="9259">
        <row r="7">
          <cell r="AI7">
            <v>10000</v>
          </cell>
        </row>
      </sheetData>
      <sheetData sheetId="9260">
        <row r="7">
          <cell r="AI7">
            <v>10000</v>
          </cell>
        </row>
      </sheetData>
      <sheetData sheetId="9261">
        <row r="7">
          <cell r="AI7">
            <v>10000</v>
          </cell>
        </row>
      </sheetData>
      <sheetData sheetId="9262">
        <row r="7">
          <cell r="AI7">
            <v>10000</v>
          </cell>
        </row>
      </sheetData>
      <sheetData sheetId="9263">
        <row r="7">
          <cell r="AI7">
            <v>10000</v>
          </cell>
        </row>
      </sheetData>
      <sheetData sheetId="9264">
        <row r="7">
          <cell r="AI7">
            <v>10000</v>
          </cell>
        </row>
      </sheetData>
      <sheetData sheetId="9265">
        <row r="7">
          <cell r="AI7">
            <v>10000</v>
          </cell>
        </row>
      </sheetData>
      <sheetData sheetId="9266">
        <row r="7">
          <cell r="AI7">
            <v>10000</v>
          </cell>
        </row>
      </sheetData>
      <sheetData sheetId="9267">
        <row r="7">
          <cell r="AI7">
            <v>10000</v>
          </cell>
        </row>
      </sheetData>
      <sheetData sheetId="9268">
        <row r="7">
          <cell r="AI7">
            <v>10000</v>
          </cell>
        </row>
      </sheetData>
      <sheetData sheetId="9269">
        <row r="7">
          <cell r="AI7">
            <v>10000</v>
          </cell>
        </row>
      </sheetData>
      <sheetData sheetId="9270">
        <row r="7">
          <cell r="AI7">
            <v>10000</v>
          </cell>
        </row>
      </sheetData>
      <sheetData sheetId="9271">
        <row r="7">
          <cell r="AI7">
            <v>10000</v>
          </cell>
        </row>
      </sheetData>
      <sheetData sheetId="9272">
        <row r="7">
          <cell r="AI7">
            <v>10000</v>
          </cell>
        </row>
      </sheetData>
      <sheetData sheetId="9273">
        <row r="7">
          <cell r="AI7">
            <v>10000</v>
          </cell>
        </row>
      </sheetData>
      <sheetData sheetId="9274">
        <row r="7">
          <cell r="AI7">
            <v>10000</v>
          </cell>
        </row>
      </sheetData>
      <sheetData sheetId="9275">
        <row r="7">
          <cell r="AI7">
            <v>10000</v>
          </cell>
        </row>
      </sheetData>
      <sheetData sheetId="9276">
        <row r="7">
          <cell r="AI7">
            <v>10000</v>
          </cell>
        </row>
      </sheetData>
      <sheetData sheetId="9277">
        <row r="7">
          <cell r="AI7">
            <v>10000</v>
          </cell>
        </row>
      </sheetData>
      <sheetData sheetId="9278">
        <row r="7">
          <cell r="AI7">
            <v>10000</v>
          </cell>
        </row>
      </sheetData>
      <sheetData sheetId="9279">
        <row r="7">
          <cell r="AI7">
            <v>10000</v>
          </cell>
        </row>
      </sheetData>
      <sheetData sheetId="9280">
        <row r="7">
          <cell r="AI7">
            <v>10000</v>
          </cell>
        </row>
      </sheetData>
      <sheetData sheetId="9281">
        <row r="7">
          <cell r="AI7">
            <v>10000</v>
          </cell>
        </row>
      </sheetData>
      <sheetData sheetId="9282">
        <row r="7">
          <cell r="AI7">
            <v>10000</v>
          </cell>
        </row>
      </sheetData>
      <sheetData sheetId="9283">
        <row r="7">
          <cell r="AI7">
            <v>10000</v>
          </cell>
        </row>
      </sheetData>
      <sheetData sheetId="9284">
        <row r="7">
          <cell r="AI7">
            <v>10000</v>
          </cell>
        </row>
      </sheetData>
      <sheetData sheetId="9285">
        <row r="7">
          <cell r="AI7">
            <v>10000</v>
          </cell>
        </row>
      </sheetData>
      <sheetData sheetId="9286">
        <row r="7">
          <cell r="AI7">
            <v>10000</v>
          </cell>
        </row>
      </sheetData>
      <sheetData sheetId="9287">
        <row r="7">
          <cell r="AI7">
            <v>10000</v>
          </cell>
        </row>
      </sheetData>
      <sheetData sheetId="9288">
        <row r="7">
          <cell r="AI7">
            <v>10000</v>
          </cell>
        </row>
      </sheetData>
      <sheetData sheetId="9289">
        <row r="7">
          <cell r="AI7">
            <v>10000</v>
          </cell>
        </row>
      </sheetData>
      <sheetData sheetId="9290">
        <row r="7">
          <cell r="AI7">
            <v>10000</v>
          </cell>
        </row>
      </sheetData>
      <sheetData sheetId="9291">
        <row r="7">
          <cell r="AI7">
            <v>10000</v>
          </cell>
        </row>
      </sheetData>
      <sheetData sheetId="9292">
        <row r="7">
          <cell r="AI7">
            <v>10000</v>
          </cell>
        </row>
      </sheetData>
      <sheetData sheetId="9293">
        <row r="7">
          <cell r="AI7">
            <v>10000</v>
          </cell>
        </row>
      </sheetData>
      <sheetData sheetId="9294">
        <row r="7">
          <cell r="AI7">
            <v>10000</v>
          </cell>
        </row>
      </sheetData>
      <sheetData sheetId="9295">
        <row r="7">
          <cell r="AI7">
            <v>10000</v>
          </cell>
        </row>
      </sheetData>
      <sheetData sheetId="9296">
        <row r="7">
          <cell r="AI7">
            <v>10000</v>
          </cell>
        </row>
      </sheetData>
      <sheetData sheetId="9297">
        <row r="7">
          <cell r="AI7">
            <v>10000</v>
          </cell>
        </row>
      </sheetData>
      <sheetData sheetId="9298">
        <row r="7">
          <cell r="AI7">
            <v>10000</v>
          </cell>
        </row>
      </sheetData>
      <sheetData sheetId="9299">
        <row r="7">
          <cell r="AI7">
            <v>10000</v>
          </cell>
        </row>
      </sheetData>
      <sheetData sheetId="9300">
        <row r="7">
          <cell r="AI7">
            <v>10000</v>
          </cell>
        </row>
      </sheetData>
      <sheetData sheetId="9301">
        <row r="7">
          <cell r="AI7">
            <v>10000</v>
          </cell>
        </row>
      </sheetData>
      <sheetData sheetId="9302">
        <row r="7">
          <cell r="AI7">
            <v>10000</v>
          </cell>
        </row>
      </sheetData>
      <sheetData sheetId="9303">
        <row r="7">
          <cell r="AI7">
            <v>10000</v>
          </cell>
        </row>
      </sheetData>
      <sheetData sheetId="9304">
        <row r="7">
          <cell r="AI7">
            <v>10000</v>
          </cell>
        </row>
      </sheetData>
      <sheetData sheetId="9305">
        <row r="7">
          <cell r="AI7">
            <v>10000</v>
          </cell>
        </row>
      </sheetData>
      <sheetData sheetId="9306">
        <row r="7">
          <cell r="AI7">
            <v>10000</v>
          </cell>
        </row>
      </sheetData>
      <sheetData sheetId="9307">
        <row r="7">
          <cell r="AI7">
            <v>10000</v>
          </cell>
        </row>
      </sheetData>
      <sheetData sheetId="9308">
        <row r="7">
          <cell r="AI7">
            <v>10000</v>
          </cell>
        </row>
      </sheetData>
      <sheetData sheetId="9309">
        <row r="7">
          <cell r="AI7">
            <v>10000</v>
          </cell>
        </row>
      </sheetData>
      <sheetData sheetId="9310">
        <row r="7">
          <cell r="AI7">
            <v>10000</v>
          </cell>
        </row>
      </sheetData>
      <sheetData sheetId="9311">
        <row r="7">
          <cell r="AI7">
            <v>10000</v>
          </cell>
        </row>
      </sheetData>
      <sheetData sheetId="9312">
        <row r="7">
          <cell r="AI7">
            <v>10000</v>
          </cell>
        </row>
      </sheetData>
      <sheetData sheetId="9313">
        <row r="7">
          <cell r="AI7">
            <v>10000</v>
          </cell>
        </row>
      </sheetData>
      <sheetData sheetId="9314">
        <row r="7">
          <cell r="AI7">
            <v>10000</v>
          </cell>
        </row>
      </sheetData>
      <sheetData sheetId="9315">
        <row r="7">
          <cell r="AI7">
            <v>10000</v>
          </cell>
        </row>
      </sheetData>
      <sheetData sheetId="9316">
        <row r="7">
          <cell r="AI7">
            <v>10000</v>
          </cell>
        </row>
      </sheetData>
      <sheetData sheetId="9317">
        <row r="7">
          <cell r="AI7">
            <v>10000</v>
          </cell>
        </row>
      </sheetData>
      <sheetData sheetId="9318">
        <row r="7">
          <cell r="AI7">
            <v>10000</v>
          </cell>
        </row>
      </sheetData>
      <sheetData sheetId="9319">
        <row r="7">
          <cell r="AI7">
            <v>10000</v>
          </cell>
        </row>
      </sheetData>
      <sheetData sheetId="9320">
        <row r="7">
          <cell r="AI7">
            <v>10000</v>
          </cell>
        </row>
      </sheetData>
      <sheetData sheetId="9321">
        <row r="7">
          <cell r="AI7">
            <v>10000</v>
          </cell>
        </row>
      </sheetData>
      <sheetData sheetId="9322">
        <row r="7">
          <cell r="AI7">
            <v>10000</v>
          </cell>
        </row>
      </sheetData>
      <sheetData sheetId="9323">
        <row r="7">
          <cell r="AI7">
            <v>10000</v>
          </cell>
        </row>
      </sheetData>
      <sheetData sheetId="9324">
        <row r="7">
          <cell r="AI7">
            <v>10000</v>
          </cell>
        </row>
      </sheetData>
      <sheetData sheetId="9325">
        <row r="7">
          <cell r="AI7">
            <v>10000</v>
          </cell>
        </row>
      </sheetData>
      <sheetData sheetId="9326">
        <row r="7">
          <cell r="AI7">
            <v>10000</v>
          </cell>
        </row>
      </sheetData>
      <sheetData sheetId="9327">
        <row r="7">
          <cell r="AI7">
            <v>10000</v>
          </cell>
        </row>
      </sheetData>
      <sheetData sheetId="9328">
        <row r="7">
          <cell r="AI7">
            <v>10000</v>
          </cell>
        </row>
      </sheetData>
      <sheetData sheetId="9329">
        <row r="7">
          <cell r="AI7">
            <v>10000</v>
          </cell>
        </row>
      </sheetData>
      <sheetData sheetId="9330">
        <row r="7">
          <cell r="AI7">
            <v>10000</v>
          </cell>
        </row>
      </sheetData>
      <sheetData sheetId="9331">
        <row r="7">
          <cell r="AI7">
            <v>10000</v>
          </cell>
        </row>
      </sheetData>
      <sheetData sheetId="9332">
        <row r="7">
          <cell r="AI7">
            <v>10000</v>
          </cell>
        </row>
      </sheetData>
      <sheetData sheetId="9333">
        <row r="7">
          <cell r="AI7">
            <v>10000</v>
          </cell>
        </row>
      </sheetData>
      <sheetData sheetId="9334">
        <row r="7">
          <cell r="AI7">
            <v>10000</v>
          </cell>
        </row>
      </sheetData>
      <sheetData sheetId="9335">
        <row r="7">
          <cell r="AI7">
            <v>10000</v>
          </cell>
        </row>
      </sheetData>
      <sheetData sheetId="9336">
        <row r="7">
          <cell r="AI7">
            <v>10000</v>
          </cell>
        </row>
      </sheetData>
      <sheetData sheetId="9337">
        <row r="7">
          <cell r="AI7">
            <v>10000</v>
          </cell>
        </row>
      </sheetData>
      <sheetData sheetId="9338">
        <row r="7">
          <cell r="AI7">
            <v>10000</v>
          </cell>
        </row>
      </sheetData>
      <sheetData sheetId="9339">
        <row r="7">
          <cell r="AI7">
            <v>10000</v>
          </cell>
        </row>
      </sheetData>
      <sheetData sheetId="9340">
        <row r="7">
          <cell r="AI7">
            <v>10000</v>
          </cell>
        </row>
      </sheetData>
      <sheetData sheetId="9341">
        <row r="7">
          <cell r="AI7">
            <v>10000</v>
          </cell>
        </row>
      </sheetData>
      <sheetData sheetId="9342">
        <row r="7">
          <cell r="AI7">
            <v>10000</v>
          </cell>
        </row>
      </sheetData>
      <sheetData sheetId="9343">
        <row r="7">
          <cell r="AI7">
            <v>10000</v>
          </cell>
        </row>
      </sheetData>
      <sheetData sheetId="9344">
        <row r="7">
          <cell r="AI7">
            <v>10000</v>
          </cell>
        </row>
      </sheetData>
      <sheetData sheetId="9345">
        <row r="7">
          <cell r="AI7">
            <v>10000</v>
          </cell>
        </row>
      </sheetData>
      <sheetData sheetId="9346">
        <row r="7">
          <cell r="AI7">
            <v>10000</v>
          </cell>
        </row>
      </sheetData>
      <sheetData sheetId="9347">
        <row r="7">
          <cell r="AI7">
            <v>10000</v>
          </cell>
        </row>
      </sheetData>
      <sheetData sheetId="9348">
        <row r="7">
          <cell r="AI7">
            <v>10000</v>
          </cell>
        </row>
      </sheetData>
      <sheetData sheetId="9349">
        <row r="7">
          <cell r="AI7">
            <v>10000</v>
          </cell>
        </row>
      </sheetData>
      <sheetData sheetId="9350">
        <row r="7">
          <cell r="AI7">
            <v>10000</v>
          </cell>
        </row>
      </sheetData>
      <sheetData sheetId="9351">
        <row r="7">
          <cell r="AI7">
            <v>10000</v>
          </cell>
        </row>
      </sheetData>
      <sheetData sheetId="9352" refreshError="1"/>
      <sheetData sheetId="9353">
        <row r="7">
          <cell r="AI7">
            <v>10000</v>
          </cell>
        </row>
      </sheetData>
      <sheetData sheetId="9354">
        <row r="7">
          <cell r="AI7">
            <v>10000</v>
          </cell>
        </row>
      </sheetData>
      <sheetData sheetId="9355">
        <row r="7">
          <cell r="AI7">
            <v>10000</v>
          </cell>
        </row>
      </sheetData>
      <sheetData sheetId="9356">
        <row r="7">
          <cell r="AI7">
            <v>10000</v>
          </cell>
        </row>
      </sheetData>
      <sheetData sheetId="9357">
        <row r="7">
          <cell r="AI7">
            <v>10000</v>
          </cell>
        </row>
      </sheetData>
      <sheetData sheetId="9358">
        <row r="7">
          <cell r="AI7">
            <v>10000</v>
          </cell>
        </row>
      </sheetData>
      <sheetData sheetId="9359">
        <row r="7">
          <cell r="AI7">
            <v>10000</v>
          </cell>
        </row>
      </sheetData>
      <sheetData sheetId="9360">
        <row r="7">
          <cell r="AI7">
            <v>10000</v>
          </cell>
        </row>
      </sheetData>
      <sheetData sheetId="9361">
        <row r="7">
          <cell r="AI7">
            <v>10000</v>
          </cell>
        </row>
      </sheetData>
      <sheetData sheetId="9362">
        <row r="7">
          <cell r="AI7">
            <v>10000</v>
          </cell>
        </row>
      </sheetData>
      <sheetData sheetId="9363">
        <row r="7">
          <cell r="AI7">
            <v>10000</v>
          </cell>
        </row>
      </sheetData>
      <sheetData sheetId="9364">
        <row r="7">
          <cell r="AI7">
            <v>10000</v>
          </cell>
        </row>
      </sheetData>
      <sheetData sheetId="9365">
        <row r="7">
          <cell r="AI7">
            <v>10000</v>
          </cell>
        </row>
      </sheetData>
      <sheetData sheetId="9366">
        <row r="7">
          <cell r="AI7">
            <v>10000</v>
          </cell>
        </row>
      </sheetData>
      <sheetData sheetId="9367">
        <row r="7">
          <cell r="AI7">
            <v>10000</v>
          </cell>
        </row>
      </sheetData>
      <sheetData sheetId="9368">
        <row r="7">
          <cell r="AI7">
            <v>10000</v>
          </cell>
        </row>
      </sheetData>
      <sheetData sheetId="9369">
        <row r="7">
          <cell r="AI7">
            <v>10000</v>
          </cell>
        </row>
      </sheetData>
      <sheetData sheetId="9370">
        <row r="7">
          <cell r="AI7">
            <v>10000</v>
          </cell>
        </row>
      </sheetData>
      <sheetData sheetId="9371">
        <row r="7">
          <cell r="AI7">
            <v>10000</v>
          </cell>
        </row>
      </sheetData>
      <sheetData sheetId="9372">
        <row r="7">
          <cell r="AI7">
            <v>10000</v>
          </cell>
        </row>
      </sheetData>
      <sheetData sheetId="9373">
        <row r="7">
          <cell r="AI7">
            <v>10000</v>
          </cell>
        </row>
      </sheetData>
      <sheetData sheetId="9374">
        <row r="7">
          <cell r="AI7">
            <v>10000</v>
          </cell>
        </row>
      </sheetData>
      <sheetData sheetId="9375">
        <row r="7">
          <cell r="AI7">
            <v>10000</v>
          </cell>
        </row>
      </sheetData>
      <sheetData sheetId="9376">
        <row r="7">
          <cell r="AI7">
            <v>10000</v>
          </cell>
        </row>
      </sheetData>
      <sheetData sheetId="9377">
        <row r="7">
          <cell r="AI7">
            <v>10000</v>
          </cell>
        </row>
      </sheetData>
      <sheetData sheetId="9378">
        <row r="7">
          <cell r="AI7">
            <v>10000</v>
          </cell>
        </row>
      </sheetData>
      <sheetData sheetId="9379">
        <row r="7">
          <cell r="AI7">
            <v>10000</v>
          </cell>
        </row>
      </sheetData>
      <sheetData sheetId="9380">
        <row r="7">
          <cell r="AI7">
            <v>10000</v>
          </cell>
        </row>
      </sheetData>
      <sheetData sheetId="9381">
        <row r="7">
          <cell r="AI7">
            <v>10000</v>
          </cell>
        </row>
      </sheetData>
      <sheetData sheetId="9382">
        <row r="7">
          <cell r="AI7">
            <v>10000</v>
          </cell>
        </row>
      </sheetData>
      <sheetData sheetId="9383">
        <row r="7">
          <cell r="AI7">
            <v>10000</v>
          </cell>
        </row>
      </sheetData>
      <sheetData sheetId="9384">
        <row r="7">
          <cell r="AI7">
            <v>10000</v>
          </cell>
        </row>
      </sheetData>
      <sheetData sheetId="9385">
        <row r="7">
          <cell r="AI7">
            <v>10000</v>
          </cell>
        </row>
      </sheetData>
      <sheetData sheetId="9386">
        <row r="7">
          <cell r="AI7">
            <v>10000</v>
          </cell>
        </row>
      </sheetData>
      <sheetData sheetId="9387">
        <row r="7">
          <cell r="AI7">
            <v>10000</v>
          </cell>
        </row>
      </sheetData>
      <sheetData sheetId="9388">
        <row r="7">
          <cell r="AI7">
            <v>10000</v>
          </cell>
        </row>
      </sheetData>
      <sheetData sheetId="9389">
        <row r="7">
          <cell r="AI7">
            <v>10000</v>
          </cell>
        </row>
      </sheetData>
      <sheetData sheetId="9390">
        <row r="7">
          <cell r="AI7">
            <v>10000</v>
          </cell>
        </row>
      </sheetData>
      <sheetData sheetId="9391">
        <row r="7">
          <cell r="AI7">
            <v>10000</v>
          </cell>
        </row>
      </sheetData>
      <sheetData sheetId="9392">
        <row r="7">
          <cell r="AI7">
            <v>10000</v>
          </cell>
        </row>
      </sheetData>
      <sheetData sheetId="9393">
        <row r="7">
          <cell r="AI7">
            <v>10000</v>
          </cell>
        </row>
      </sheetData>
      <sheetData sheetId="9394">
        <row r="7">
          <cell r="AI7">
            <v>10000</v>
          </cell>
        </row>
      </sheetData>
      <sheetData sheetId="9395">
        <row r="7">
          <cell r="AI7">
            <v>10000</v>
          </cell>
        </row>
      </sheetData>
      <sheetData sheetId="9396">
        <row r="7">
          <cell r="AI7">
            <v>10000</v>
          </cell>
        </row>
      </sheetData>
      <sheetData sheetId="9397">
        <row r="7">
          <cell r="AI7">
            <v>10000</v>
          </cell>
        </row>
      </sheetData>
      <sheetData sheetId="9398">
        <row r="7">
          <cell r="AI7">
            <v>10000</v>
          </cell>
        </row>
      </sheetData>
      <sheetData sheetId="9399">
        <row r="7">
          <cell r="AI7">
            <v>10000</v>
          </cell>
        </row>
      </sheetData>
      <sheetData sheetId="9400">
        <row r="7">
          <cell r="AI7">
            <v>10000</v>
          </cell>
        </row>
      </sheetData>
      <sheetData sheetId="9401">
        <row r="7">
          <cell r="AI7">
            <v>10000</v>
          </cell>
        </row>
      </sheetData>
      <sheetData sheetId="9402">
        <row r="7">
          <cell r="AI7">
            <v>10000</v>
          </cell>
        </row>
      </sheetData>
      <sheetData sheetId="9403">
        <row r="7">
          <cell r="AI7">
            <v>10000</v>
          </cell>
        </row>
      </sheetData>
      <sheetData sheetId="9404">
        <row r="7">
          <cell r="AI7">
            <v>10000</v>
          </cell>
        </row>
      </sheetData>
      <sheetData sheetId="9405">
        <row r="7">
          <cell r="AI7">
            <v>10000</v>
          </cell>
        </row>
      </sheetData>
      <sheetData sheetId="9406">
        <row r="7">
          <cell r="AI7">
            <v>10000</v>
          </cell>
        </row>
      </sheetData>
      <sheetData sheetId="9407">
        <row r="7">
          <cell r="AI7">
            <v>10000</v>
          </cell>
        </row>
      </sheetData>
      <sheetData sheetId="9408">
        <row r="7">
          <cell r="AI7">
            <v>10000</v>
          </cell>
        </row>
      </sheetData>
      <sheetData sheetId="9409">
        <row r="7">
          <cell r="AI7">
            <v>10000</v>
          </cell>
        </row>
      </sheetData>
      <sheetData sheetId="9410">
        <row r="7">
          <cell r="AI7">
            <v>10000</v>
          </cell>
        </row>
      </sheetData>
      <sheetData sheetId="9411">
        <row r="7">
          <cell r="AI7">
            <v>10000</v>
          </cell>
        </row>
      </sheetData>
      <sheetData sheetId="9412">
        <row r="7">
          <cell r="AI7">
            <v>10000</v>
          </cell>
        </row>
      </sheetData>
      <sheetData sheetId="9413">
        <row r="7">
          <cell r="AI7">
            <v>10000</v>
          </cell>
        </row>
      </sheetData>
      <sheetData sheetId="9414">
        <row r="7">
          <cell r="AI7">
            <v>10000</v>
          </cell>
        </row>
      </sheetData>
      <sheetData sheetId="9415">
        <row r="7">
          <cell r="AI7">
            <v>10000</v>
          </cell>
        </row>
      </sheetData>
      <sheetData sheetId="9416">
        <row r="7">
          <cell r="AI7">
            <v>10000</v>
          </cell>
        </row>
      </sheetData>
      <sheetData sheetId="9417">
        <row r="7">
          <cell r="AI7">
            <v>10000</v>
          </cell>
        </row>
      </sheetData>
      <sheetData sheetId="9418">
        <row r="7">
          <cell r="AI7">
            <v>10000</v>
          </cell>
        </row>
      </sheetData>
      <sheetData sheetId="9419">
        <row r="7">
          <cell r="AI7">
            <v>10000</v>
          </cell>
        </row>
      </sheetData>
      <sheetData sheetId="9420">
        <row r="7">
          <cell r="AI7">
            <v>10000</v>
          </cell>
        </row>
      </sheetData>
      <sheetData sheetId="9421">
        <row r="7">
          <cell r="AI7">
            <v>10000</v>
          </cell>
        </row>
      </sheetData>
      <sheetData sheetId="9422">
        <row r="7">
          <cell r="AI7">
            <v>10000</v>
          </cell>
        </row>
      </sheetData>
      <sheetData sheetId="9423">
        <row r="7">
          <cell r="AI7">
            <v>10000</v>
          </cell>
        </row>
      </sheetData>
      <sheetData sheetId="9424">
        <row r="7">
          <cell r="AI7">
            <v>10000</v>
          </cell>
        </row>
      </sheetData>
      <sheetData sheetId="9425">
        <row r="7">
          <cell r="AI7">
            <v>10000</v>
          </cell>
        </row>
      </sheetData>
      <sheetData sheetId="9426">
        <row r="7">
          <cell r="AI7">
            <v>10000</v>
          </cell>
        </row>
      </sheetData>
      <sheetData sheetId="9427">
        <row r="7">
          <cell r="AI7">
            <v>10000</v>
          </cell>
        </row>
      </sheetData>
      <sheetData sheetId="9428">
        <row r="7">
          <cell r="AI7">
            <v>10000</v>
          </cell>
        </row>
      </sheetData>
      <sheetData sheetId="9429">
        <row r="7">
          <cell r="AI7">
            <v>10000</v>
          </cell>
        </row>
      </sheetData>
      <sheetData sheetId="9430">
        <row r="7">
          <cell r="AI7">
            <v>10000</v>
          </cell>
        </row>
      </sheetData>
      <sheetData sheetId="9431">
        <row r="7">
          <cell r="AI7">
            <v>10000</v>
          </cell>
        </row>
      </sheetData>
      <sheetData sheetId="9432">
        <row r="7">
          <cell r="AI7">
            <v>10000</v>
          </cell>
        </row>
      </sheetData>
      <sheetData sheetId="9433">
        <row r="7">
          <cell r="AI7">
            <v>10000</v>
          </cell>
        </row>
      </sheetData>
      <sheetData sheetId="9434">
        <row r="7">
          <cell r="AI7">
            <v>10000</v>
          </cell>
        </row>
      </sheetData>
      <sheetData sheetId="9435">
        <row r="7">
          <cell r="AI7">
            <v>10000</v>
          </cell>
        </row>
      </sheetData>
      <sheetData sheetId="9436">
        <row r="7">
          <cell r="AI7">
            <v>10000</v>
          </cell>
        </row>
      </sheetData>
      <sheetData sheetId="9437">
        <row r="7">
          <cell r="AI7">
            <v>10000</v>
          </cell>
        </row>
      </sheetData>
      <sheetData sheetId="9438">
        <row r="7">
          <cell r="AI7">
            <v>10000</v>
          </cell>
        </row>
      </sheetData>
      <sheetData sheetId="9439">
        <row r="7">
          <cell r="AI7">
            <v>10000</v>
          </cell>
        </row>
      </sheetData>
      <sheetData sheetId="9440">
        <row r="7">
          <cell r="AI7">
            <v>10000</v>
          </cell>
        </row>
      </sheetData>
      <sheetData sheetId="9441">
        <row r="7">
          <cell r="AI7">
            <v>10000</v>
          </cell>
        </row>
      </sheetData>
      <sheetData sheetId="9442">
        <row r="7">
          <cell r="AI7">
            <v>10000</v>
          </cell>
        </row>
      </sheetData>
      <sheetData sheetId="9443">
        <row r="7">
          <cell r="AI7">
            <v>10000</v>
          </cell>
        </row>
      </sheetData>
      <sheetData sheetId="9444">
        <row r="7">
          <cell r="AI7">
            <v>10000</v>
          </cell>
        </row>
      </sheetData>
      <sheetData sheetId="9445">
        <row r="7">
          <cell r="AI7">
            <v>10000</v>
          </cell>
        </row>
      </sheetData>
      <sheetData sheetId="9446">
        <row r="7">
          <cell r="AI7">
            <v>10000</v>
          </cell>
        </row>
      </sheetData>
      <sheetData sheetId="9447">
        <row r="7">
          <cell r="AI7">
            <v>10000</v>
          </cell>
        </row>
      </sheetData>
      <sheetData sheetId="9448">
        <row r="7">
          <cell r="AI7">
            <v>10000</v>
          </cell>
        </row>
      </sheetData>
      <sheetData sheetId="9449">
        <row r="7">
          <cell r="AI7">
            <v>10000</v>
          </cell>
        </row>
      </sheetData>
      <sheetData sheetId="9450">
        <row r="7">
          <cell r="AI7">
            <v>10000</v>
          </cell>
        </row>
      </sheetData>
      <sheetData sheetId="9451">
        <row r="7">
          <cell r="AI7">
            <v>10000</v>
          </cell>
        </row>
      </sheetData>
      <sheetData sheetId="9452">
        <row r="7">
          <cell r="AI7">
            <v>10000</v>
          </cell>
        </row>
      </sheetData>
      <sheetData sheetId="9453">
        <row r="7">
          <cell r="AI7">
            <v>10000</v>
          </cell>
        </row>
      </sheetData>
      <sheetData sheetId="9454">
        <row r="7">
          <cell r="AI7">
            <v>10000</v>
          </cell>
        </row>
      </sheetData>
      <sheetData sheetId="9455">
        <row r="7">
          <cell r="AI7">
            <v>10000</v>
          </cell>
        </row>
      </sheetData>
      <sheetData sheetId="9456">
        <row r="7">
          <cell r="AI7">
            <v>10000</v>
          </cell>
        </row>
      </sheetData>
      <sheetData sheetId="9457">
        <row r="7">
          <cell r="AI7">
            <v>10000</v>
          </cell>
        </row>
      </sheetData>
      <sheetData sheetId="9458">
        <row r="7">
          <cell r="AI7">
            <v>10000</v>
          </cell>
        </row>
      </sheetData>
      <sheetData sheetId="9459">
        <row r="7">
          <cell r="AI7">
            <v>10000</v>
          </cell>
        </row>
      </sheetData>
      <sheetData sheetId="9460">
        <row r="7">
          <cell r="AI7">
            <v>10000</v>
          </cell>
        </row>
      </sheetData>
      <sheetData sheetId="9461">
        <row r="7">
          <cell r="AI7">
            <v>10000</v>
          </cell>
        </row>
      </sheetData>
      <sheetData sheetId="9462">
        <row r="7">
          <cell r="AI7">
            <v>10000</v>
          </cell>
        </row>
      </sheetData>
      <sheetData sheetId="9463">
        <row r="7">
          <cell r="AI7">
            <v>10000</v>
          </cell>
        </row>
      </sheetData>
      <sheetData sheetId="9464">
        <row r="7">
          <cell r="AI7">
            <v>10000</v>
          </cell>
        </row>
      </sheetData>
      <sheetData sheetId="9465">
        <row r="7">
          <cell r="AI7">
            <v>10000</v>
          </cell>
        </row>
      </sheetData>
      <sheetData sheetId="9466">
        <row r="7">
          <cell r="AI7">
            <v>10000</v>
          </cell>
        </row>
      </sheetData>
      <sheetData sheetId="9467">
        <row r="7">
          <cell r="AI7">
            <v>10000</v>
          </cell>
        </row>
      </sheetData>
      <sheetData sheetId="9468">
        <row r="7">
          <cell r="AI7">
            <v>10000</v>
          </cell>
        </row>
      </sheetData>
      <sheetData sheetId="9469">
        <row r="7">
          <cell r="AI7">
            <v>10000</v>
          </cell>
        </row>
      </sheetData>
      <sheetData sheetId="9470">
        <row r="7">
          <cell r="AI7">
            <v>10000</v>
          </cell>
        </row>
      </sheetData>
      <sheetData sheetId="9471">
        <row r="7">
          <cell r="AI7">
            <v>10000</v>
          </cell>
        </row>
      </sheetData>
      <sheetData sheetId="9472">
        <row r="7">
          <cell r="AI7">
            <v>10000</v>
          </cell>
        </row>
      </sheetData>
      <sheetData sheetId="9473">
        <row r="7">
          <cell r="AI7">
            <v>10000</v>
          </cell>
        </row>
      </sheetData>
      <sheetData sheetId="9474">
        <row r="7">
          <cell r="AI7">
            <v>10000</v>
          </cell>
        </row>
      </sheetData>
      <sheetData sheetId="9475">
        <row r="7">
          <cell r="AI7">
            <v>10000</v>
          </cell>
        </row>
      </sheetData>
      <sheetData sheetId="9476">
        <row r="7">
          <cell r="AI7">
            <v>10000</v>
          </cell>
        </row>
      </sheetData>
      <sheetData sheetId="9477">
        <row r="7">
          <cell r="AI7">
            <v>10000</v>
          </cell>
        </row>
      </sheetData>
      <sheetData sheetId="9478">
        <row r="7">
          <cell r="AI7">
            <v>10000</v>
          </cell>
        </row>
      </sheetData>
      <sheetData sheetId="9479">
        <row r="7">
          <cell r="AI7">
            <v>10000</v>
          </cell>
        </row>
      </sheetData>
      <sheetData sheetId="9480">
        <row r="7">
          <cell r="AI7">
            <v>10000</v>
          </cell>
        </row>
      </sheetData>
      <sheetData sheetId="9481">
        <row r="7">
          <cell r="AI7">
            <v>10000</v>
          </cell>
        </row>
      </sheetData>
      <sheetData sheetId="9482">
        <row r="7">
          <cell r="AI7">
            <v>10000</v>
          </cell>
        </row>
      </sheetData>
      <sheetData sheetId="9483">
        <row r="7">
          <cell r="AI7">
            <v>10000</v>
          </cell>
        </row>
      </sheetData>
      <sheetData sheetId="9484">
        <row r="7">
          <cell r="AI7">
            <v>10000</v>
          </cell>
        </row>
      </sheetData>
      <sheetData sheetId="9485">
        <row r="7">
          <cell r="AI7">
            <v>10000</v>
          </cell>
        </row>
      </sheetData>
      <sheetData sheetId="9486">
        <row r="7">
          <cell r="AI7">
            <v>10000</v>
          </cell>
        </row>
      </sheetData>
      <sheetData sheetId="9487">
        <row r="7">
          <cell r="AI7">
            <v>10000</v>
          </cell>
        </row>
      </sheetData>
      <sheetData sheetId="9488">
        <row r="7">
          <cell r="AI7">
            <v>10000</v>
          </cell>
        </row>
      </sheetData>
      <sheetData sheetId="9489">
        <row r="7">
          <cell r="AI7">
            <v>10000</v>
          </cell>
        </row>
      </sheetData>
      <sheetData sheetId="9490">
        <row r="7">
          <cell r="AI7">
            <v>10000</v>
          </cell>
        </row>
      </sheetData>
      <sheetData sheetId="9491">
        <row r="7">
          <cell r="AI7">
            <v>10000</v>
          </cell>
        </row>
      </sheetData>
      <sheetData sheetId="9492">
        <row r="7">
          <cell r="AI7">
            <v>10000</v>
          </cell>
        </row>
      </sheetData>
      <sheetData sheetId="9493">
        <row r="7">
          <cell r="AI7">
            <v>10000</v>
          </cell>
        </row>
      </sheetData>
      <sheetData sheetId="9494">
        <row r="7">
          <cell r="AI7">
            <v>10000</v>
          </cell>
        </row>
      </sheetData>
      <sheetData sheetId="9495">
        <row r="7">
          <cell r="AI7">
            <v>10000</v>
          </cell>
        </row>
      </sheetData>
      <sheetData sheetId="9496">
        <row r="7">
          <cell r="AI7">
            <v>10000</v>
          </cell>
        </row>
      </sheetData>
      <sheetData sheetId="9497">
        <row r="7">
          <cell r="AI7">
            <v>10000</v>
          </cell>
        </row>
      </sheetData>
      <sheetData sheetId="9498">
        <row r="7">
          <cell r="AI7">
            <v>10000</v>
          </cell>
        </row>
      </sheetData>
      <sheetData sheetId="9499">
        <row r="7">
          <cell r="AI7">
            <v>10000</v>
          </cell>
        </row>
      </sheetData>
      <sheetData sheetId="9500">
        <row r="7">
          <cell r="AI7">
            <v>10000</v>
          </cell>
        </row>
      </sheetData>
      <sheetData sheetId="9501">
        <row r="7">
          <cell r="AI7">
            <v>10000</v>
          </cell>
        </row>
      </sheetData>
      <sheetData sheetId="9502">
        <row r="7">
          <cell r="AI7">
            <v>10000</v>
          </cell>
        </row>
      </sheetData>
      <sheetData sheetId="9503">
        <row r="7">
          <cell r="AI7">
            <v>10000</v>
          </cell>
        </row>
      </sheetData>
      <sheetData sheetId="9504">
        <row r="7">
          <cell r="AI7">
            <v>10000</v>
          </cell>
        </row>
      </sheetData>
      <sheetData sheetId="9505">
        <row r="7">
          <cell r="AI7">
            <v>10000</v>
          </cell>
        </row>
      </sheetData>
      <sheetData sheetId="9506">
        <row r="7">
          <cell r="AI7">
            <v>10000</v>
          </cell>
        </row>
      </sheetData>
      <sheetData sheetId="9507">
        <row r="7">
          <cell r="AI7">
            <v>10000</v>
          </cell>
        </row>
      </sheetData>
      <sheetData sheetId="9508">
        <row r="7">
          <cell r="AI7">
            <v>10000</v>
          </cell>
        </row>
      </sheetData>
      <sheetData sheetId="9509">
        <row r="7">
          <cell r="AI7">
            <v>10000</v>
          </cell>
        </row>
      </sheetData>
      <sheetData sheetId="9510">
        <row r="7">
          <cell r="AI7">
            <v>10000</v>
          </cell>
        </row>
      </sheetData>
      <sheetData sheetId="9511">
        <row r="7">
          <cell r="AI7">
            <v>10000</v>
          </cell>
        </row>
      </sheetData>
      <sheetData sheetId="9512">
        <row r="7">
          <cell r="AI7">
            <v>10000</v>
          </cell>
        </row>
      </sheetData>
      <sheetData sheetId="9513">
        <row r="7">
          <cell r="AI7">
            <v>10000</v>
          </cell>
        </row>
      </sheetData>
      <sheetData sheetId="9514">
        <row r="7">
          <cell r="AI7">
            <v>10000</v>
          </cell>
        </row>
      </sheetData>
      <sheetData sheetId="9515">
        <row r="7">
          <cell r="AI7">
            <v>10000</v>
          </cell>
        </row>
      </sheetData>
      <sheetData sheetId="9516">
        <row r="7">
          <cell r="AI7">
            <v>10000</v>
          </cell>
        </row>
      </sheetData>
      <sheetData sheetId="9517">
        <row r="7">
          <cell r="AI7">
            <v>10000</v>
          </cell>
        </row>
      </sheetData>
      <sheetData sheetId="9518">
        <row r="7">
          <cell r="AI7">
            <v>10000</v>
          </cell>
        </row>
      </sheetData>
      <sheetData sheetId="9519">
        <row r="7">
          <cell r="AI7">
            <v>10000</v>
          </cell>
        </row>
      </sheetData>
      <sheetData sheetId="9520">
        <row r="7">
          <cell r="AI7">
            <v>10000</v>
          </cell>
        </row>
      </sheetData>
      <sheetData sheetId="9521">
        <row r="7">
          <cell r="AI7">
            <v>10000</v>
          </cell>
        </row>
      </sheetData>
      <sheetData sheetId="9522">
        <row r="7">
          <cell r="AI7">
            <v>10000</v>
          </cell>
        </row>
      </sheetData>
      <sheetData sheetId="9523">
        <row r="7">
          <cell r="AI7">
            <v>10000</v>
          </cell>
        </row>
      </sheetData>
      <sheetData sheetId="9524">
        <row r="7">
          <cell r="AI7">
            <v>10000</v>
          </cell>
        </row>
      </sheetData>
      <sheetData sheetId="9525">
        <row r="7">
          <cell r="AI7">
            <v>10000</v>
          </cell>
        </row>
      </sheetData>
      <sheetData sheetId="9526">
        <row r="7">
          <cell r="AI7">
            <v>10000</v>
          </cell>
        </row>
      </sheetData>
      <sheetData sheetId="9527">
        <row r="7">
          <cell r="AI7">
            <v>10000</v>
          </cell>
        </row>
      </sheetData>
      <sheetData sheetId="9528">
        <row r="7">
          <cell r="AI7">
            <v>10000</v>
          </cell>
        </row>
      </sheetData>
      <sheetData sheetId="9529">
        <row r="7">
          <cell r="AI7">
            <v>10000</v>
          </cell>
        </row>
      </sheetData>
      <sheetData sheetId="9530">
        <row r="7">
          <cell r="AI7">
            <v>10000</v>
          </cell>
        </row>
      </sheetData>
      <sheetData sheetId="9531">
        <row r="7">
          <cell r="AI7">
            <v>10000</v>
          </cell>
        </row>
      </sheetData>
      <sheetData sheetId="9532">
        <row r="7">
          <cell r="AI7">
            <v>10000</v>
          </cell>
        </row>
      </sheetData>
      <sheetData sheetId="9533">
        <row r="7">
          <cell r="AI7">
            <v>10000</v>
          </cell>
        </row>
      </sheetData>
      <sheetData sheetId="9534">
        <row r="7">
          <cell r="AI7">
            <v>10000</v>
          </cell>
        </row>
      </sheetData>
      <sheetData sheetId="9535">
        <row r="7">
          <cell r="AI7">
            <v>10000</v>
          </cell>
        </row>
      </sheetData>
      <sheetData sheetId="9536">
        <row r="7">
          <cell r="AI7">
            <v>10000</v>
          </cell>
        </row>
      </sheetData>
      <sheetData sheetId="9537">
        <row r="7">
          <cell r="AI7">
            <v>10000</v>
          </cell>
        </row>
      </sheetData>
      <sheetData sheetId="9538">
        <row r="7">
          <cell r="AI7">
            <v>10000</v>
          </cell>
        </row>
      </sheetData>
      <sheetData sheetId="9539">
        <row r="7">
          <cell r="AI7">
            <v>10000</v>
          </cell>
        </row>
      </sheetData>
      <sheetData sheetId="9540">
        <row r="7">
          <cell r="AI7">
            <v>10000</v>
          </cell>
        </row>
      </sheetData>
      <sheetData sheetId="9541">
        <row r="7">
          <cell r="AI7">
            <v>10000</v>
          </cell>
        </row>
      </sheetData>
      <sheetData sheetId="9542">
        <row r="7">
          <cell r="AI7">
            <v>10000</v>
          </cell>
        </row>
      </sheetData>
      <sheetData sheetId="9543">
        <row r="7">
          <cell r="AI7">
            <v>10000</v>
          </cell>
        </row>
      </sheetData>
      <sheetData sheetId="9544">
        <row r="7">
          <cell r="AI7">
            <v>10000</v>
          </cell>
        </row>
      </sheetData>
      <sheetData sheetId="9545">
        <row r="7">
          <cell r="AI7">
            <v>10000</v>
          </cell>
        </row>
      </sheetData>
      <sheetData sheetId="9546">
        <row r="7">
          <cell r="AI7">
            <v>10000</v>
          </cell>
        </row>
      </sheetData>
      <sheetData sheetId="9547">
        <row r="7">
          <cell r="AI7">
            <v>10000</v>
          </cell>
        </row>
      </sheetData>
      <sheetData sheetId="9548">
        <row r="7">
          <cell r="AI7">
            <v>10000</v>
          </cell>
        </row>
      </sheetData>
      <sheetData sheetId="9549">
        <row r="7">
          <cell r="AI7">
            <v>10000</v>
          </cell>
        </row>
      </sheetData>
      <sheetData sheetId="9550">
        <row r="7">
          <cell r="AI7">
            <v>10000</v>
          </cell>
        </row>
      </sheetData>
      <sheetData sheetId="9551">
        <row r="7">
          <cell r="AI7">
            <v>10000</v>
          </cell>
        </row>
      </sheetData>
      <sheetData sheetId="9552">
        <row r="7">
          <cell r="AI7">
            <v>10000</v>
          </cell>
        </row>
      </sheetData>
      <sheetData sheetId="9553">
        <row r="7">
          <cell r="AI7">
            <v>10000</v>
          </cell>
        </row>
      </sheetData>
      <sheetData sheetId="9554">
        <row r="7">
          <cell r="AI7">
            <v>10000</v>
          </cell>
        </row>
      </sheetData>
      <sheetData sheetId="9555">
        <row r="7">
          <cell r="AI7">
            <v>10000</v>
          </cell>
        </row>
      </sheetData>
      <sheetData sheetId="9556">
        <row r="7">
          <cell r="AI7">
            <v>10000</v>
          </cell>
        </row>
      </sheetData>
      <sheetData sheetId="9557">
        <row r="7">
          <cell r="AI7">
            <v>10000</v>
          </cell>
        </row>
      </sheetData>
      <sheetData sheetId="9558">
        <row r="7">
          <cell r="AI7">
            <v>10000</v>
          </cell>
        </row>
      </sheetData>
      <sheetData sheetId="9559">
        <row r="7">
          <cell r="AI7">
            <v>10000</v>
          </cell>
        </row>
      </sheetData>
      <sheetData sheetId="9560">
        <row r="7">
          <cell r="AI7">
            <v>10000</v>
          </cell>
        </row>
      </sheetData>
      <sheetData sheetId="9561">
        <row r="7">
          <cell r="AI7">
            <v>10000</v>
          </cell>
        </row>
      </sheetData>
      <sheetData sheetId="9562">
        <row r="7">
          <cell r="AI7">
            <v>10000</v>
          </cell>
        </row>
      </sheetData>
      <sheetData sheetId="9563">
        <row r="7">
          <cell r="AI7">
            <v>10000</v>
          </cell>
        </row>
      </sheetData>
      <sheetData sheetId="9564">
        <row r="7">
          <cell r="AI7">
            <v>10000</v>
          </cell>
        </row>
      </sheetData>
      <sheetData sheetId="9565">
        <row r="7">
          <cell r="AI7">
            <v>10000</v>
          </cell>
        </row>
      </sheetData>
      <sheetData sheetId="9566">
        <row r="7">
          <cell r="AI7">
            <v>10000</v>
          </cell>
        </row>
      </sheetData>
      <sheetData sheetId="9567">
        <row r="7">
          <cell r="AI7">
            <v>10000</v>
          </cell>
        </row>
      </sheetData>
      <sheetData sheetId="9568">
        <row r="7">
          <cell r="AI7">
            <v>10000</v>
          </cell>
        </row>
      </sheetData>
      <sheetData sheetId="9569">
        <row r="7">
          <cell r="AI7">
            <v>10000</v>
          </cell>
        </row>
      </sheetData>
      <sheetData sheetId="9570">
        <row r="7">
          <cell r="AI7">
            <v>10000</v>
          </cell>
        </row>
      </sheetData>
      <sheetData sheetId="9571">
        <row r="7">
          <cell r="AI7">
            <v>10000</v>
          </cell>
        </row>
      </sheetData>
      <sheetData sheetId="9572">
        <row r="7">
          <cell r="AI7">
            <v>10000</v>
          </cell>
        </row>
      </sheetData>
      <sheetData sheetId="9573">
        <row r="7">
          <cell r="AI7">
            <v>10000</v>
          </cell>
        </row>
      </sheetData>
      <sheetData sheetId="9574">
        <row r="7">
          <cell r="AI7">
            <v>10000</v>
          </cell>
        </row>
      </sheetData>
      <sheetData sheetId="9575">
        <row r="7">
          <cell r="AI7">
            <v>10000</v>
          </cell>
        </row>
      </sheetData>
      <sheetData sheetId="9576">
        <row r="7">
          <cell r="AI7">
            <v>10000</v>
          </cell>
        </row>
      </sheetData>
      <sheetData sheetId="9577">
        <row r="7">
          <cell r="AI7">
            <v>10000</v>
          </cell>
        </row>
      </sheetData>
      <sheetData sheetId="9578">
        <row r="7">
          <cell r="AI7">
            <v>10000</v>
          </cell>
        </row>
      </sheetData>
      <sheetData sheetId="9579">
        <row r="7">
          <cell r="AI7">
            <v>10000</v>
          </cell>
        </row>
      </sheetData>
      <sheetData sheetId="9580">
        <row r="7">
          <cell r="AI7">
            <v>10000</v>
          </cell>
        </row>
      </sheetData>
      <sheetData sheetId="9581">
        <row r="7">
          <cell r="AI7">
            <v>10000</v>
          </cell>
        </row>
      </sheetData>
      <sheetData sheetId="9582">
        <row r="7">
          <cell r="AI7">
            <v>10000</v>
          </cell>
        </row>
      </sheetData>
      <sheetData sheetId="9583">
        <row r="7">
          <cell r="AI7">
            <v>10000</v>
          </cell>
        </row>
      </sheetData>
      <sheetData sheetId="9584">
        <row r="7">
          <cell r="AI7">
            <v>10000</v>
          </cell>
        </row>
      </sheetData>
      <sheetData sheetId="9585">
        <row r="7">
          <cell r="AI7">
            <v>10000</v>
          </cell>
        </row>
      </sheetData>
      <sheetData sheetId="9586">
        <row r="7">
          <cell r="AI7">
            <v>10000</v>
          </cell>
        </row>
      </sheetData>
      <sheetData sheetId="9587">
        <row r="7">
          <cell r="AI7">
            <v>10000</v>
          </cell>
        </row>
      </sheetData>
      <sheetData sheetId="9588">
        <row r="7">
          <cell r="AI7">
            <v>10000</v>
          </cell>
        </row>
      </sheetData>
      <sheetData sheetId="9589">
        <row r="7">
          <cell r="AI7">
            <v>10000</v>
          </cell>
        </row>
      </sheetData>
      <sheetData sheetId="9590">
        <row r="7">
          <cell r="AI7">
            <v>10000</v>
          </cell>
        </row>
      </sheetData>
      <sheetData sheetId="9591">
        <row r="7">
          <cell r="AI7">
            <v>10000</v>
          </cell>
        </row>
      </sheetData>
      <sheetData sheetId="9592">
        <row r="7">
          <cell r="AI7">
            <v>10000</v>
          </cell>
        </row>
      </sheetData>
      <sheetData sheetId="9593">
        <row r="7">
          <cell r="AI7">
            <v>10000</v>
          </cell>
        </row>
      </sheetData>
      <sheetData sheetId="9594">
        <row r="7">
          <cell r="AI7">
            <v>10000</v>
          </cell>
        </row>
      </sheetData>
      <sheetData sheetId="9595">
        <row r="7">
          <cell r="AI7">
            <v>10000</v>
          </cell>
        </row>
      </sheetData>
      <sheetData sheetId="9596">
        <row r="7">
          <cell r="AI7">
            <v>10000</v>
          </cell>
        </row>
      </sheetData>
      <sheetData sheetId="9597">
        <row r="7">
          <cell r="AI7">
            <v>10000</v>
          </cell>
        </row>
      </sheetData>
      <sheetData sheetId="9598">
        <row r="7">
          <cell r="AI7">
            <v>10000</v>
          </cell>
        </row>
      </sheetData>
      <sheetData sheetId="9599">
        <row r="7">
          <cell r="AI7">
            <v>10000</v>
          </cell>
        </row>
      </sheetData>
      <sheetData sheetId="9600">
        <row r="7">
          <cell r="AI7">
            <v>10000</v>
          </cell>
        </row>
      </sheetData>
      <sheetData sheetId="9601">
        <row r="7">
          <cell r="AI7">
            <v>10000</v>
          </cell>
        </row>
      </sheetData>
      <sheetData sheetId="9602">
        <row r="7">
          <cell r="AI7">
            <v>10000</v>
          </cell>
        </row>
      </sheetData>
      <sheetData sheetId="9603">
        <row r="7">
          <cell r="AI7">
            <v>10000</v>
          </cell>
        </row>
      </sheetData>
      <sheetData sheetId="9604">
        <row r="7">
          <cell r="AI7">
            <v>10000</v>
          </cell>
        </row>
      </sheetData>
      <sheetData sheetId="9605">
        <row r="7">
          <cell r="AI7">
            <v>10000</v>
          </cell>
        </row>
      </sheetData>
      <sheetData sheetId="9606">
        <row r="7">
          <cell r="AI7">
            <v>10000</v>
          </cell>
        </row>
      </sheetData>
      <sheetData sheetId="9607">
        <row r="7">
          <cell r="AI7">
            <v>10000</v>
          </cell>
        </row>
      </sheetData>
      <sheetData sheetId="9608">
        <row r="7">
          <cell r="AI7">
            <v>10000</v>
          </cell>
        </row>
      </sheetData>
      <sheetData sheetId="9609">
        <row r="7">
          <cell r="AI7">
            <v>10000</v>
          </cell>
        </row>
      </sheetData>
      <sheetData sheetId="9610">
        <row r="7">
          <cell r="AI7">
            <v>10000</v>
          </cell>
        </row>
      </sheetData>
      <sheetData sheetId="9611">
        <row r="7">
          <cell r="AI7">
            <v>10000</v>
          </cell>
        </row>
      </sheetData>
      <sheetData sheetId="9612">
        <row r="7">
          <cell r="AI7">
            <v>10000</v>
          </cell>
        </row>
      </sheetData>
      <sheetData sheetId="9613">
        <row r="7">
          <cell r="AI7">
            <v>10000</v>
          </cell>
        </row>
      </sheetData>
      <sheetData sheetId="9614">
        <row r="7">
          <cell r="AI7">
            <v>10000</v>
          </cell>
        </row>
      </sheetData>
      <sheetData sheetId="9615">
        <row r="7">
          <cell r="AI7">
            <v>10000</v>
          </cell>
        </row>
      </sheetData>
      <sheetData sheetId="9616">
        <row r="7">
          <cell r="AI7">
            <v>10000</v>
          </cell>
        </row>
      </sheetData>
      <sheetData sheetId="9617">
        <row r="7">
          <cell r="AI7">
            <v>10000</v>
          </cell>
        </row>
      </sheetData>
      <sheetData sheetId="9618">
        <row r="7">
          <cell r="AI7">
            <v>10000</v>
          </cell>
        </row>
      </sheetData>
      <sheetData sheetId="9619">
        <row r="7">
          <cell r="AI7">
            <v>10000</v>
          </cell>
        </row>
      </sheetData>
      <sheetData sheetId="9620">
        <row r="7">
          <cell r="AI7">
            <v>10000</v>
          </cell>
        </row>
      </sheetData>
      <sheetData sheetId="9621">
        <row r="7">
          <cell r="AI7">
            <v>10000</v>
          </cell>
        </row>
      </sheetData>
      <sheetData sheetId="9622">
        <row r="7">
          <cell r="AI7">
            <v>10000</v>
          </cell>
        </row>
      </sheetData>
      <sheetData sheetId="9623">
        <row r="7">
          <cell r="AI7">
            <v>10000</v>
          </cell>
        </row>
      </sheetData>
      <sheetData sheetId="9624">
        <row r="7">
          <cell r="AI7">
            <v>10000</v>
          </cell>
        </row>
      </sheetData>
      <sheetData sheetId="9625">
        <row r="7">
          <cell r="AI7">
            <v>10000</v>
          </cell>
        </row>
      </sheetData>
      <sheetData sheetId="9626">
        <row r="7">
          <cell r="AI7">
            <v>10000</v>
          </cell>
        </row>
      </sheetData>
      <sheetData sheetId="9627">
        <row r="7">
          <cell r="AI7">
            <v>10000</v>
          </cell>
        </row>
      </sheetData>
      <sheetData sheetId="9628">
        <row r="7">
          <cell r="AI7">
            <v>10000</v>
          </cell>
        </row>
      </sheetData>
      <sheetData sheetId="9629">
        <row r="7">
          <cell r="AI7">
            <v>10000</v>
          </cell>
        </row>
      </sheetData>
      <sheetData sheetId="9630">
        <row r="7">
          <cell r="AI7">
            <v>10000</v>
          </cell>
        </row>
      </sheetData>
      <sheetData sheetId="9631">
        <row r="7">
          <cell r="AI7">
            <v>10000</v>
          </cell>
        </row>
      </sheetData>
      <sheetData sheetId="9632">
        <row r="7">
          <cell r="AI7">
            <v>10000</v>
          </cell>
        </row>
      </sheetData>
      <sheetData sheetId="9633">
        <row r="7">
          <cell r="AI7">
            <v>10000</v>
          </cell>
        </row>
      </sheetData>
      <sheetData sheetId="9634">
        <row r="7">
          <cell r="AI7">
            <v>10000</v>
          </cell>
        </row>
      </sheetData>
      <sheetData sheetId="9635">
        <row r="7">
          <cell r="AI7">
            <v>10000</v>
          </cell>
        </row>
      </sheetData>
      <sheetData sheetId="9636">
        <row r="7">
          <cell r="AI7">
            <v>10000</v>
          </cell>
        </row>
      </sheetData>
      <sheetData sheetId="9637">
        <row r="7">
          <cell r="AI7">
            <v>10000</v>
          </cell>
        </row>
      </sheetData>
      <sheetData sheetId="9638">
        <row r="7">
          <cell r="AI7">
            <v>10000</v>
          </cell>
        </row>
      </sheetData>
      <sheetData sheetId="9639">
        <row r="7">
          <cell r="AI7">
            <v>10000</v>
          </cell>
        </row>
      </sheetData>
      <sheetData sheetId="9640">
        <row r="7">
          <cell r="AI7">
            <v>10000</v>
          </cell>
        </row>
      </sheetData>
      <sheetData sheetId="9641">
        <row r="7">
          <cell r="AI7">
            <v>10000</v>
          </cell>
        </row>
      </sheetData>
      <sheetData sheetId="9642">
        <row r="7">
          <cell r="AI7">
            <v>10000</v>
          </cell>
        </row>
      </sheetData>
      <sheetData sheetId="9643">
        <row r="7">
          <cell r="AI7">
            <v>10000</v>
          </cell>
        </row>
      </sheetData>
      <sheetData sheetId="9644">
        <row r="7">
          <cell r="AI7">
            <v>10000</v>
          </cell>
        </row>
      </sheetData>
      <sheetData sheetId="9645">
        <row r="7">
          <cell r="AI7">
            <v>10000</v>
          </cell>
        </row>
      </sheetData>
      <sheetData sheetId="9646">
        <row r="7">
          <cell r="AI7">
            <v>10000</v>
          </cell>
        </row>
      </sheetData>
      <sheetData sheetId="9647">
        <row r="7">
          <cell r="AI7">
            <v>10000</v>
          </cell>
        </row>
      </sheetData>
      <sheetData sheetId="9648">
        <row r="7">
          <cell r="AI7">
            <v>10000</v>
          </cell>
        </row>
      </sheetData>
      <sheetData sheetId="9649">
        <row r="7">
          <cell r="AI7">
            <v>10000</v>
          </cell>
        </row>
      </sheetData>
      <sheetData sheetId="9650">
        <row r="7">
          <cell r="AI7">
            <v>10000</v>
          </cell>
        </row>
      </sheetData>
      <sheetData sheetId="9651">
        <row r="7">
          <cell r="AI7">
            <v>10000</v>
          </cell>
        </row>
      </sheetData>
      <sheetData sheetId="9652">
        <row r="7">
          <cell r="AI7">
            <v>10000</v>
          </cell>
        </row>
      </sheetData>
      <sheetData sheetId="9653">
        <row r="7">
          <cell r="AI7">
            <v>10000</v>
          </cell>
        </row>
      </sheetData>
      <sheetData sheetId="9654">
        <row r="7">
          <cell r="AI7">
            <v>10000</v>
          </cell>
        </row>
      </sheetData>
      <sheetData sheetId="9655">
        <row r="7">
          <cell r="AI7">
            <v>10000</v>
          </cell>
        </row>
      </sheetData>
      <sheetData sheetId="9656">
        <row r="7">
          <cell r="AI7">
            <v>10000</v>
          </cell>
        </row>
      </sheetData>
      <sheetData sheetId="9657">
        <row r="7">
          <cell r="AI7">
            <v>10000</v>
          </cell>
        </row>
      </sheetData>
      <sheetData sheetId="9658">
        <row r="7">
          <cell r="AI7">
            <v>10000</v>
          </cell>
        </row>
      </sheetData>
      <sheetData sheetId="9659">
        <row r="7">
          <cell r="AI7">
            <v>10000</v>
          </cell>
        </row>
      </sheetData>
      <sheetData sheetId="9660">
        <row r="7">
          <cell r="AI7">
            <v>10000</v>
          </cell>
        </row>
      </sheetData>
      <sheetData sheetId="9661">
        <row r="7">
          <cell r="AI7">
            <v>10000</v>
          </cell>
        </row>
      </sheetData>
      <sheetData sheetId="9662">
        <row r="7">
          <cell r="AI7">
            <v>10000</v>
          </cell>
        </row>
      </sheetData>
      <sheetData sheetId="9663">
        <row r="7">
          <cell r="AI7">
            <v>10000</v>
          </cell>
        </row>
      </sheetData>
      <sheetData sheetId="9664">
        <row r="7">
          <cell r="AI7">
            <v>10000</v>
          </cell>
        </row>
      </sheetData>
      <sheetData sheetId="9665">
        <row r="7">
          <cell r="AI7">
            <v>10000</v>
          </cell>
        </row>
      </sheetData>
      <sheetData sheetId="9666">
        <row r="7">
          <cell r="AI7">
            <v>10000</v>
          </cell>
        </row>
      </sheetData>
      <sheetData sheetId="9667">
        <row r="7">
          <cell r="AI7">
            <v>10000</v>
          </cell>
        </row>
      </sheetData>
      <sheetData sheetId="9668">
        <row r="7">
          <cell r="AI7">
            <v>10000</v>
          </cell>
        </row>
      </sheetData>
      <sheetData sheetId="9669">
        <row r="7">
          <cell r="AI7">
            <v>10000</v>
          </cell>
        </row>
      </sheetData>
      <sheetData sheetId="9670">
        <row r="7">
          <cell r="AI7">
            <v>10000</v>
          </cell>
        </row>
      </sheetData>
      <sheetData sheetId="9671">
        <row r="7">
          <cell r="AI7">
            <v>10000</v>
          </cell>
        </row>
      </sheetData>
      <sheetData sheetId="9672">
        <row r="7">
          <cell r="AI7">
            <v>10000</v>
          </cell>
        </row>
      </sheetData>
      <sheetData sheetId="9673">
        <row r="7">
          <cell r="AI7">
            <v>10000</v>
          </cell>
        </row>
      </sheetData>
      <sheetData sheetId="9674">
        <row r="7">
          <cell r="AI7">
            <v>10000</v>
          </cell>
        </row>
      </sheetData>
      <sheetData sheetId="9675">
        <row r="7">
          <cell r="AI7">
            <v>10000</v>
          </cell>
        </row>
      </sheetData>
      <sheetData sheetId="9676">
        <row r="7">
          <cell r="AI7">
            <v>10000</v>
          </cell>
        </row>
      </sheetData>
      <sheetData sheetId="9677">
        <row r="7">
          <cell r="AI7">
            <v>10000</v>
          </cell>
        </row>
      </sheetData>
      <sheetData sheetId="9678">
        <row r="7">
          <cell r="AI7">
            <v>10000</v>
          </cell>
        </row>
      </sheetData>
      <sheetData sheetId="9679">
        <row r="7">
          <cell r="AI7">
            <v>10000</v>
          </cell>
        </row>
      </sheetData>
      <sheetData sheetId="9680">
        <row r="7">
          <cell r="AI7">
            <v>10000</v>
          </cell>
        </row>
      </sheetData>
      <sheetData sheetId="9681">
        <row r="7">
          <cell r="AI7">
            <v>10000</v>
          </cell>
        </row>
      </sheetData>
      <sheetData sheetId="9682">
        <row r="7">
          <cell r="AI7">
            <v>10000</v>
          </cell>
        </row>
      </sheetData>
      <sheetData sheetId="9683">
        <row r="7">
          <cell r="AI7">
            <v>10000</v>
          </cell>
        </row>
      </sheetData>
      <sheetData sheetId="9684">
        <row r="7">
          <cell r="AI7">
            <v>10000</v>
          </cell>
        </row>
      </sheetData>
      <sheetData sheetId="9685">
        <row r="7">
          <cell r="AI7">
            <v>10000</v>
          </cell>
        </row>
      </sheetData>
      <sheetData sheetId="9686">
        <row r="7">
          <cell r="AI7">
            <v>10000</v>
          </cell>
        </row>
      </sheetData>
      <sheetData sheetId="9687">
        <row r="7">
          <cell r="AI7">
            <v>10000</v>
          </cell>
        </row>
      </sheetData>
      <sheetData sheetId="9688">
        <row r="7">
          <cell r="AI7">
            <v>10000</v>
          </cell>
        </row>
      </sheetData>
      <sheetData sheetId="9689">
        <row r="7">
          <cell r="AI7">
            <v>10000</v>
          </cell>
        </row>
      </sheetData>
      <sheetData sheetId="9690">
        <row r="7">
          <cell r="AI7">
            <v>10000</v>
          </cell>
        </row>
      </sheetData>
      <sheetData sheetId="9691">
        <row r="7">
          <cell r="AI7">
            <v>10000</v>
          </cell>
        </row>
      </sheetData>
      <sheetData sheetId="9692">
        <row r="7">
          <cell r="AI7">
            <v>10000</v>
          </cell>
        </row>
      </sheetData>
      <sheetData sheetId="9693">
        <row r="7">
          <cell r="AI7">
            <v>10000</v>
          </cell>
        </row>
      </sheetData>
      <sheetData sheetId="9694">
        <row r="7">
          <cell r="AI7">
            <v>10000</v>
          </cell>
        </row>
      </sheetData>
      <sheetData sheetId="9695">
        <row r="7">
          <cell r="AI7">
            <v>10000</v>
          </cell>
        </row>
      </sheetData>
      <sheetData sheetId="9696">
        <row r="7">
          <cell r="AI7">
            <v>10000</v>
          </cell>
        </row>
      </sheetData>
      <sheetData sheetId="9697">
        <row r="7">
          <cell r="AI7">
            <v>10000</v>
          </cell>
        </row>
      </sheetData>
      <sheetData sheetId="9698">
        <row r="7">
          <cell r="AI7">
            <v>10000</v>
          </cell>
        </row>
      </sheetData>
      <sheetData sheetId="9699">
        <row r="7">
          <cell r="AI7">
            <v>10000</v>
          </cell>
        </row>
      </sheetData>
      <sheetData sheetId="9700">
        <row r="7">
          <cell r="AI7">
            <v>10000</v>
          </cell>
        </row>
      </sheetData>
      <sheetData sheetId="9701">
        <row r="7">
          <cell r="AI7">
            <v>10000</v>
          </cell>
        </row>
      </sheetData>
      <sheetData sheetId="9702">
        <row r="7">
          <cell r="AI7">
            <v>10000</v>
          </cell>
        </row>
      </sheetData>
      <sheetData sheetId="9703">
        <row r="7">
          <cell r="AI7">
            <v>10000</v>
          </cell>
        </row>
      </sheetData>
      <sheetData sheetId="9704">
        <row r="7">
          <cell r="AI7">
            <v>10000</v>
          </cell>
        </row>
      </sheetData>
      <sheetData sheetId="9705">
        <row r="7">
          <cell r="AI7">
            <v>10000</v>
          </cell>
        </row>
      </sheetData>
      <sheetData sheetId="9706">
        <row r="7">
          <cell r="AI7">
            <v>10000</v>
          </cell>
        </row>
      </sheetData>
      <sheetData sheetId="9707">
        <row r="7">
          <cell r="AI7">
            <v>10000</v>
          </cell>
        </row>
      </sheetData>
      <sheetData sheetId="9708">
        <row r="7">
          <cell r="AI7">
            <v>10000</v>
          </cell>
        </row>
      </sheetData>
      <sheetData sheetId="9709">
        <row r="7">
          <cell r="AI7">
            <v>10000</v>
          </cell>
        </row>
      </sheetData>
      <sheetData sheetId="9710">
        <row r="7">
          <cell r="AI7">
            <v>10000</v>
          </cell>
        </row>
      </sheetData>
      <sheetData sheetId="9711">
        <row r="7">
          <cell r="AI7">
            <v>10000</v>
          </cell>
        </row>
      </sheetData>
      <sheetData sheetId="9712">
        <row r="7">
          <cell r="AI7">
            <v>10000</v>
          </cell>
        </row>
      </sheetData>
      <sheetData sheetId="9713">
        <row r="7">
          <cell r="AI7">
            <v>10000</v>
          </cell>
        </row>
      </sheetData>
      <sheetData sheetId="9714">
        <row r="7">
          <cell r="AI7">
            <v>10000</v>
          </cell>
        </row>
      </sheetData>
      <sheetData sheetId="9715">
        <row r="7">
          <cell r="AI7">
            <v>10000</v>
          </cell>
        </row>
      </sheetData>
      <sheetData sheetId="9716">
        <row r="7">
          <cell r="AI7">
            <v>10000</v>
          </cell>
        </row>
      </sheetData>
      <sheetData sheetId="9717">
        <row r="7">
          <cell r="AI7">
            <v>10000</v>
          </cell>
        </row>
      </sheetData>
      <sheetData sheetId="9718">
        <row r="7">
          <cell r="AI7">
            <v>10000</v>
          </cell>
        </row>
      </sheetData>
      <sheetData sheetId="9719">
        <row r="7">
          <cell r="AI7">
            <v>10000</v>
          </cell>
        </row>
      </sheetData>
      <sheetData sheetId="9720">
        <row r="7">
          <cell r="AI7">
            <v>10000</v>
          </cell>
        </row>
      </sheetData>
      <sheetData sheetId="9721">
        <row r="7">
          <cell r="AI7">
            <v>10000</v>
          </cell>
        </row>
      </sheetData>
      <sheetData sheetId="9722">
        <row r="7">
          <cell r="AI7">
            <v>10000</v>
          </cell>
        </row>
      </sheetData>
      <sheetData sheetId="9723">
        <row r="7">
          <cell r="AI7">
            <v>10000</v>
          </cell>
        </row>
      </sheetData>
      <sheetData sheetId="9724">
        <row r="7">
          <cell r="AI7">
            <v>10000</v>
          </cell>
        </row>
      </sheetData>
      <sheetData sheetId="9725">
        <row r="7">
          <cell r="AI7">
            <v>10000</v>
          </cell>
        </row>
      </sheetData>
      <sheetData sheetId="9726">
        <row r="7">
          <cell r="AI7">
            <v>10000</v>
          </cell>
        </row>
      </sheetData>
      <sheetData sheetId="9727">
        <row r="7">
          <cell r="AI7">
            <v>10000</v>
          </cell>
        </row>
      </sheetData>
      <sheetData sheetId="9728">
        <row r="7">
          <cell r="AI7">
            <v>10000</v>
          </cell>
        </row>
      </sheetData>
      <sheetData sheetId="9729">
        <row r="7">
          <cell r="AI7">
            <v>10000</v>
          </cell>
        </row>
      </sheetData>
      <sheetData sheetId="9730">
        <row r="7">
          <cell r="AI7">
            <v>10000</v>
          </cell>
        </row>
      </sheetData>
      <sheetData sheetId="9731">
        <row r="7">
          <cell r="AI7">
            <v>10000</v>
          </cell>
        </row>
      </sheetData>
      <sheetData sheetId="9732">
        <row r="7">
          <cell r="AI7">
            <v>10000</v>
          </cell>
        </row>
      </sheetData>
      <sheetData sheetId="9733">
        <row r="7">
          <cell r="AI7">
            <v>10000</v>
          </cell>
        </row>
      </sheetData>
      <sheetData sheetId="9734">
        <row r="7">
          <cell r="AI7">
            <v>10000</v>
          </cell>
        </row>
      </sheetData>
      <sheetData sheetId="9735">
        <row r="7">
          <cell r="AI7">
            <v>10000</v>
          </cell>
        </row>
      </sheetData>
      <sheetData sheetId="9736">
        <row r="7">
          <cell r="AI7">
            <v>10000</v>
          </cell>
        </row>
      </sheetData>
      <sheetData sheetId="9737">
        <row r="7">
          <cell r="AI7">
            <v>10000</v>
          </cell>
        </row>
      </sheetData>
      <sheetData sheetId="9738">
        <row r="7">
          <cell r="AI7">
            <v>10000</v>
          </cell>
        </row>
      </sheetData>
      <sheetData sheetId="9739">
        <row r="7">
          <cell r="AI7">
            <v>10000</v>
          </cell>
        </row>
      </sheetData>
      <sheetData sheetId="9740">
        <row r="7">
          <cell r="AI7">
            <v>10000</v>
          </cell>
        </row>
      </sheetData>
      <sheetData sheetId="9741">
        <row r="7">
          <cell r="AI7">
            <v>10000</v>
          </cell>
        </row>
      </sheetData>
      <sheetData sheetId="9742">
        <row r="7">
          <cell r="AI7">
            <v>10000</v>
          </cell>
        </row>
      </sheetData>
      <sheetData sheetId="9743">
        <row r="7">
          <cell r="AI7">
            <v>10000</v>
          </cell>
        </row>
      </sheetData>
      <sheetData sheetId="9744">
        <row r="7">
          <cell r="AI7">
            <v>10000</v>
          </cell>
        </row>
      </sheetData>
      <sheetData sheetId="9745">
        <row r="7">
          <cell r="AI7">
            <v>10000</v>
          </cell>
        </row>
      </sheetData>
      <sheetData sheetId="9746">
        <row r="7">
          <cell r="AI7">
            <v>10000</v>
          </cell>
        </row>
      </sheetData>
      <sheetData sheetId="9747">
        <row r="7">
          <cell r="AI7">
            <v>10000</v>
          </cell>
        </row>
      </sheetData>
      <sheetData sheetId="9748">
        <row r="7">
          <cell r="AI7">
            <v>10000</v>
          </cell>
        </row>
      </sheetData>
      <sheetData sheetId="9749">
        <row r="7">
          <cell r="AI7">
            <v>10000</v>
          </cell>
        </row>
      </sheetData>
      <sheetData sheetId="9750">
        <row r="7">
          <cell r="AI7">
            <v>10000</v>
          </cell>
        </row>
      </sheetData>
      <sheetData sheetId="9751">
        <row r="7">
          <cell r="AI7">
            <v>10000</v>
          </cell>
        </row>
      </sheetData>
      <sheetData sheetId="9752">
        <row r="7">
          <cell r="AI7">
            <v>10000</v>
          </cell>
        </row>
      </sheetData>
      <sheetData sheetId="9753">
        <row r="7">
          <cell r="AI7">
            <v>10000</v>
          </cell>
        </row>
      </sheetData>
      <sheetData sheetId="9754">
        <row r="7">
          <cell r="AI7">
            <v>10000</v>
          </cell>
        </row>
      </sheetData>
      <sheetData sheetId="9755">
        <row r="7">
          <cell r="AI7">
            <v>10000</v>
          </cell>
        </row>
      </sheetData>
      <sheetData sheetId="9756">
        <row r="7">
          <cell r="AI7">
            <v>10000</v>
          </cell>
        </row>
      </sheetData>
      <sheetData sheetId="9757">
        <row r="7">
          <cell r="AI7">
            <v>10000</v>
          </cell>
        </row>
      </sheetData>
      <sheetData sheetId="9758">
        <row r="7">
          <cell r="AI7">
            <v>10000</v>
          </cell>
        </row>
      </sheetData>
      <sheetData sheetId="9759">
        <row r="7">
          <cell r="AI7">
            <v>10000</v>
          </cell>
        </row>
      </sheetData>
      <sheetData sheetId="9760">
        <row r="7">
          <cell r="AI7">
            <v>10000</v>
          </cell>
        </row>
      </sheetData>
      <sheetData sheetId="9761">
        <row r="7">
          <cell r="AI7">
            <v>10000</v>
          </cell>
        </row>
      </sheetData>
      <sheetData sheetId="9762">
        <row r="7">
          <cell r="AI7">
            <v>10000</v>
          </cell>
        </row>
      </sheetData>
      <sheetData sheetId="9763">
        <row r="7">
          <cell r="AI7">
            <v>10000</v>
          </cell>
        </row>
      </sheetData>
      <sheetData sheetId="9764">
        <row r="7">
          <cell r="AI7">
            <v>10000</v>
          </cell>
        </row>
      </sheetData>
      <sheetData sheetId="9765">
        <row r="7">
          <cell r="AI7">
            <v>10000</v>
          </cell>
        </row>
      </sheetData>
      <sheetData sheetId="9766">
        <row r="7">
          <cell r="AI7">
            <v>10000</v>
          </cell>
        </row>
      </sheetData>
      <sheetData sheetId="9767">
        <row r="7">
          <cell r="AI7">
            <v>10000</v>
          </cell>
        </row>
      </sheetData>
      <sheetData sheetId="9768">
        <row r="7">
          <cell r="AI7">
            <v>10000</v>
          </cell>
        </row>
      </sheetData>
      <sheetData sheetId="9769">
        <row r="7">
          <cell r="AI7">
            <v>10000</v>
          </cell>
        </row>
      </sheetData>
      <sheetData sheetId="9770">
        <row r="7">
          <cell r="AI7">
            <v>10000</v>
          </cell>
        </row>
      </sheetData>
      <sheetData sheetId="9771">
        <row r="7">
          <cell r="AI7">
            <v>10000</v>
          </cell>
        </row>
      </sheetData>
      <sheetData sheetId="9772">
        <row r="7">
          <cell r="AI7">
            <v>10000</v>
          </cell>
        </row>
      </sheetData>
      <sheetData sheetId="9773">
        <row r="7">
          <cell r="AI7">
            <v>10000</v>
          </cell>
        </row>
      </sheetData>
      <sheetData sheetId="9774">
        <row r="7">
          <cell r="AI7">
            <v>10000</v>
          </cell>
        </row>
      </sheetData>
      <sheetData sheetId="9775">
        <row r="7">
          <cell r="AI7">
            <v>10000</v>
          </cell>
        </row>
      </sheetData>
      <sheetData sheetId="9776">
        <row r="7">
          <cell r="AI7">
            <v>10000</v>
          </cell>
        </row>
      </sheetData>
      <sheetData sheetId="9777">
        <row r="7">
          <cell r="AI7">
            <v>10000</v>
          </cell>
        </row>
      </sheetData>
      <sheetData sheetId="9778">
        <row r="7">
          <cell r="AI7">
            <v>10000</v>
          </cell>
        </row>
      </sheetData>
      <sheetData sheetId="9779">
        <row r="7">
          <cell r="AI7">
            <v>10000</v>
          </cell>
        </row>
      </sheetData>
      <sheetData sheetId="9780">
        <row r="7">
          <cell r="AI7">
            <v>10000</v>
          </cell>
        </row>
      </sheetData>
      <sheetData sheetId="9781">
        <row r="7">
          <cell r="AI7">
            <v>10000</v>
          </cell>
        </row>
      </sheetData>
      <sheetData sheetId="9782">
        <row r="7">
          <cell r="AI7">
            <v>10000</v>
          </cell>
        </row>
      </sheetData>
      <sheetData sheetId="9783">
        <row r="7">
          <cell r="AI7">
            <v>10000</v>
          </cell>
        </row>
      </sheetData>
      <sheetData sheetId="9784">
        <row r="7">
          <cell r="AI7">
            <v>10000</v>
          </cell>
        </row>
      </sheetData>
      <sheetData sheetId="9785">
        <row r="7">
          <cell r="AI7">
            <v>10000</v>
          </cell>
        </row>
      </sheetData>
      <sheetData sheetId="9786">
        <row r="7">
          <cell r="AI7">
            <v>10000</v>
          </cell>
        </row>
      </sheetData>
      <sheetData sheetId="9787">
        <row r="7">
          <cell r="AI7">
            <v>10000</v>
          </cell>
        </row>
      </sheetData>
      <sheetData sheetId="9788">
        <row r="7">
          <cell r="AI7">
            <v>10000</v>
          </cell>
        </row>
      </sheetData>
      <sheetData sheetId="9789">
        <row r="7">
          <cell r="AI7">
            <v>10000</v>
          </cell>
        </row>
      </sheetData>
      <sheetData sheetId="9790">
        <row r="7">
          <cell r="AI7">
            <v>10000</v>
          </cell>
        </row>
      </sheetData>
      <sheetData sheetId="9791">
        <row r="7">
          <cell r="AI7">
            <v>10000</v>
          </cell>
        </row>
      </sheetData>
      <sheetData sheetId="9792">
        <row r="7">
          <cell r="AI7">
            <v>10000</v>
          </cell>
        </row>
      </sheetData>
      <sheetData sheetId="9793">
        <row r="7">
          <cell r="AI7">
            <v>10000</v>
          </cell>
        </row>
      </sheetData>
      <sheetData sheetId="9794">
        <row r="7">
          <cell r="AI7">
            <v>10000</v>
          </cell>
        </row>
      </sheetData>
      <sheetData sheetId="9795">
        <row r="7">
          <cell r="AI7">
            <v>10000</v>
          </cell>
        </row>
      </sheetData>
      <sheetData sheetId="9796">
        <row r="7">
          <cell r="AI7">
            <v>10000</v>
          </cell>
        </row>
      </sheetData>
      <sheetData sheetId="9797">
        <row r="7">
          <cell r="AI7">
            <v>10000</v>
          </cell>
        </row>
      </sheetData>
      <sheetData sheetId="9798">
        <row r="7">
          <cell r="AI7">
            <v>10000</v>
          </cell>
        </row>
      </sheetData>
      <sheetData sheetId="9799">
        <row r="7">
          <cell r="AI7">
            <v>10000</v>
          </cell>
        </row>
      </sheetData>
      <sheetData sheetId="9800">
        <row r="7">
          <cell r="AI7">
            <v>10000</v>
          </cell>
        </row>
      </sheetData>
      <sheetData sheetId="9801">
        <row r="7">
          <cell r="AI7">
            <v>10000</v>
          </cell>
        </row>
      </sheetData>
      <sheetData sheetId="9802">
        <row r="7">
          <cell r="AI7">
            <v>10000</v>
          </cell>
        </row>
      </sheetData>
      <sheetData sheetId="9803">
        <row r="7">
          <cell r="AI7">
            <v>10000</v>
          </cell>
        </row>
      </sheetData>
      <sheetData sheetId="9804">
        <row r="7">
          <cell r="AI7">
            <v>10000</v>
          </cell>
        </row>
      </sheetData>
      <sheetData sheetId="9805">
        <row r="7">
          <cell r="AI7">
            <v>10000</v>
          </cell>
        </row>
      </sheetData>
      <sheetData sheetId="9806">
        <row r="7">
          <cell r="AI7">
            <v>10000</v>
          </cell>
        </row>
      </sheetData>
      <sheetData sheetId="9807">
        <row r="7">
          <cell r="AI7">
            <v>10000</v>
          </cell>
        </row>
      </sheetData>
      <sheetData sheetId="9808">
        <row r="7">
          <cell r="AI7">
            <v>10000</v>
          </cell>
        </row>
      </sheetData>
      <sheetData sheetId="9809">
        <row r="7">
          <cell r="AI7">
            <v>10000</v>
          </cell>
        </row>
      </sheetData>
      <sheetData sheetId="9810">
        <row r="7">
          <cell r="AI7">
            <v>10000</v>
          </cell>
        </row>
      </sheetData>
      <sheetData sheetId="9811">
        <row r="7">
          <cell r="AI7">
            <v>10000</v>
          </cell>
        </row>
      </sheetData>
      <sheetData sheetId="9812">
        <row r="7">
          <cell r="AI7">
            <v>10000</v>
          </cell>
        </row>
      </sheetData>
      <sheetData sheetId="9813">
        <row r="7">
          <cell r="AI7">
            <v>10000</v>
          </cell>
        </row>
      </sheetData>
      <sheetData sheetId="9814">
        <row r="7">
          <cell r="AI7">
            <v>10000</v>
          </cell>
        </row>
      </sheetData>
      <sheetData sheetId="9815">
        <row r="7">
          <cell r="AI7">
            <v>10000</v>
          </cell>
        </row>
      </sheetData>
      <sheetData sheetId="9816">
        <row r="7">
          <cell r="AI7">
            <v>10000</v>
          </cell>
        </row>
      </sheetData>
      <sheetData sheetId="9817">
        <row r="7">
          <cell r="AI7">
            <v>10000</v>
          </cell>
        </row>
      </sheetData>
      <sheetData sheetId="9818">
        <row r="7">
          <cell r="AI7">
            <v>10000</v>
          </cell>
        </row>
      </sheetData>
      <sheetData sheetId="9819">
        <row r="7">
          <cell r="AI7">
            <v>10000</v>
          </cell>
        </row>
      </sheetData>
      <sheetData sheetId="9820">
        <row r="7">
          <cell r="AI7">
            <v>10000</v>
          </cell>
        </row>
      </sheetData>
      <sheetData sheetId="9821">
        <row r="7">
          <cell r="AI7">
            <v>10000</v>
          </cell>
        </row>
      </sheetData>
      <sheetData sheetId="9822">
        <row r="7">
          <cell r="AI7">
            <v>10000</v>
          </cell>
        </row>
      </sheetData>
      <sheetData sheetId="9823">
        <row r="7">
          <cell r="AI7">
            <v>10000</v>
          </cell>
        </row>
      </sheetData>
      <sheetData sheetId="9824">
        <row r="7">
          <cell r="AI7">
            <v>10000</v>
          </cell>
        </row>
      </sheetData>
      <sheetData sheetId="9825">
        <row r="7">
          <cell r="AI7">
            <v>10000</v>
          </cell>
        </row>
      </sheetData>
      <sheetData sheetId="9826">
        <row r="7">
          <cell r="AI7">
            <v>10000</v>
          </cell>
        </row>
      </sheetData>
      <sheetData sheetId="9827">
        <row r="7">
          <cell r="AI7">
            <v>10000</v>
          </cell>
        </row>
      </sheetData>
      <sheetData sheetId="9828">
        <row r="7">
          <cell r="AI7">
            <v>10000</v>
          </cell>
        </row>
      </sheetData>
      <sheetData sheetId="9829">
        <row r="7">
          <cell r="AI7">
            <v>10000</v>
          </cell>
        </row>
      </sheetData>
      <sheetData sheetId="9830">
        <row r="7">
          <cell r="AI7">
            <v>10000</v>
          </cell>
        </row>
      </sheetData>
      <sheetData sheetId="9831">
        <row r="7">
          <cell r="AI7">
            <v>10000</v>
          </cell>
        </row>
      </sheetData>
      <sheetData sheetId="9832">
        <row r="7">
          <cell r="AI7">
            <v>10000</v>
          </cell>
        </row>
      </sheetData>
      <sheetData sheetId="9833">
        <row r="7">
          <cell r="AI7">
            <v>10000</v>
          </cell>
        </row>
      </sheetData>
      <sheetData sheetId="9834">
        <row r="7">
          <cell r="AI7">
            <v>10000</v>
          </cell>
        </row>
      </sheetData>
      <sheetData sheetId="9835">
        <row r="7">
          <cell r="AI7">
            <v>10000</v>
          </cell>
        </row>
      </sheetData>
      <sheetData sheetId="9836">
        <row r="7">
          <cell r="AI7">
            <v>10000</v>
          </cell>
        </row>
      </sheetData>
      <sheetData sheetId="9837">
        <row r="7">
          <cell r="AI7">
            <v>10000</v>
          </cell>
        </row>
      </sheetData>
      <sheetData sheetId="9838">
        <row r="7">
          <cell r="AI7">
            <v>10000</v>
          </cell>
        </row>
      </sheetData>
      <sheetData sheetId="9839">
        <row r="7">
          <cell r="AI7">
            <v>10000</v>
          </cell>
        </row>
      </sheetData>
      <sheetData sheetId="9840">
        <row r="7">
          <cell r="AI7">
            <v>10000</v>
          </cell>
        </row>
      </sheetData>
      <sheetData sheetId="9841">
        <row r="7">
          <cell r="AI7">
            <v>10000</v>
          </cell>
        </row>
      </sheetData>
      <sheetData sheetId="9842">
        <row r="7">
          <cell r="AI7">
            <v>10000</v>
          </cell>
        </row>
      </sheetData>
      <sheetData sheetId="9843">
        <row r="7">
          <cell r="AI7">
            <v>10000</v>
          </cell>
        </row>
      </sheetData>
      <sheetData sheetId="9844">
        <row r="7">
          <cell r="AI7">
            <v>10000</v>
          </cell>
        </row>
      </sheetData>
      <sheetData sheetId="9845">
        <row r="7">
          <cell r="AI7">
            <v>10000</v>
          </cell>
        </row>
      </sheetData>
      <sheetData sheetId="9846">
        <row r="7">
          <cell r="AI7">
            <v>10000</v>
          </cell>
        </row>
      </sheetData>
      <sheetData sheetId="9847">
        <row r="7">
          <cell r="AI7">
            <v>10000</v>
          </cell>
        </row>
      </sheetData>
      <sheetData sheetId="9848">
        <row r="7">
          <cell r="AI7">
            <v>10000</v>
          </cell>
        </row>
      </sheetData>
      <sheetData sheetId="9849">
        <row r="7">
          <cell r="AI7">
            <v>10000</v>
          </cell>
        </row>
      </sheetData>
      <sheetData sheetId="9850">
        <row r="7">
          <cell r="AI7">
            <v>10000</v>
          </cell>
        </row>
      </sheetData>
      <sheetData sheetId="9851">
        <row r="7">
          <cell r="AI7">
            <v>10000</v>
          </cell>
        </row>
      </sheetData>
      <sheetData sheetId="9852">
        <row r="7">
          <cell r="AI7">
            <v>10000</v>
          </cell>
        </row>
      </sheetData>
      <sheetData sheetId="9853">
        <row r="7">
          <cell r="AI7">
            <v>10000</v>
          </cell>
        </row>
      </sheetData>
      <sheetData sheetId="9854">
        <row r="7">
          <cell r="AI7">
            <v>10000</v>
          </cell>
        </row>
      </sheetData>
      <sheetData sheetId="9855">
        <row r="7">
          <cell r="AI7">
            <v>10000</v>
          </cell>
        </row>
      </sheetData>
      <sheetData sheetId="9856">
        <row r="7">
          <cell r="AI7">
            <v>10000</v>
          </cell>
        </row>
      </sheetData>
      <sheetData sheetId="9857">
        <row r="7">
          <cell r="AI7">
            <v>10000</v>
          </cell>
        </row>
      </sheetData>
      <sheetData sheetId="9858">
        <row r="7">
          <cell r="AI7">
            <v>10000</v>
          </cell>
        </row>
      </sheetData>
      <sheetData sheetId="9859">
        <row r="7">
          <cell r="AI7">
            <v>10000</v>
          </cell>
        </row>
      </sheetData>
      <sheetData sheetId="9860">
        <row r="7">
          <cell r="AI7">
            <v>10000</v>
          </cell>
        </row>
      </sheetData>
      <sheetData sheetId="9861">
        <row r="7">
          <cell r="AI7">
            <v>10000</v>
          </cell>
        </row>
      </sheetData>
      <sheetData sheetId="9862">
        <row r="7">
          <cell r="AI7">
            <v>10000</v>
          </cell>
        </row>
      </sheetData>
      <sheetData sheetId="9863">
        <row r="7">
          <cell r="AI7">
            <v>10000</v>
          </cell>
        </row>
      </sheetData>
      <sheetData sheetId="9864">
        <row r="7">
          <cell r="AI7">
            <v>10000</v>
          </cell>
        </row>
      </sheetData>
      <sheetData sheetId="9865">
        <row r="7">
          <cell r="AI7">
            <v>10000</v>
          </cell>
        </row>
      </sheetData>
      <sheetData sheetId="9866">
        <row r="7">
          <cell r="AI7">
            <v>10000</v>
          </cell>
        </row>
      </sheetData>
      <sheetData sheetId="9867">
        <row r="7">
          <cell r="AI7">
            <v>10000</v>
          </cell>
        </row>
      </sheetData>
      <sheetData sheetId="9868">
        <row r="7">
          <cell r="AI7">
            <v>10000</v>
          </cell>
        </row>
      </sheetData>
      <sheetData sheetId="9869">
        <row r="7">
          <cell r="AI7">
            <v>10000</v>
          </cell>
        </row>
      </sheetData>
      <sheetData sheetId="9870">
        <row r="7">
          <cell r="AI7">
            <v>10000</v>
          </cell>
        </row>
      </sheetData>
      <sheetData sheetId="9871">
        <row r="7">
          <cell r="AI7">
            <v>10000</v>
          </cell>
        </row>
      </sheetData>
      <sheetData sheetId="9872">
        <row r="7">
          <cell r="AI7">
            <v>10000</v>
          </cell>
        </row>
      </sheetData>
      <sheetData sheetId="9873">
        <row r="7">
          <cell r="AI7">
            <v>10000</v>
          </cell>
        </row>
      </sheetData>
      <sheetData sheetId="9874">
        <row r="7">
          <cell r="AI7">
            <v>10000</v>
          </cell>
        </row>
      </sheetData>
      <sheetData sheetId="9875">
        <row r="7">
          <cell r="AI7">
            <v>10000</v>
          </cell>
        </row>
      </sheetData>
      <sheetData sheetId="9876">
        <row r="7">
          <cell r="AI7">
            <v>10000</v>
          </cell>
        </row>
      </sheetData>
      <sheetData sheetId="9877">
        <row r="7">
          <cell r="AI7">
            <v>10000</v>
          </cell>
        </row>
      </sheetData>
      <sheetData sheetId="9878">
        <row r="7">
          <cell r="AI7">
            <v>10000</v>
          </cell>
        </row>
      </sheetData>
      <sheetData sheetId="9879">
        <row r="7">
          <cell r="AI7">
            <v>10000</v>
          </cell>
        </row>
      </sheetData>
      <sheetData sheetId="9880">
        <row r="7">
          <cell r="AI7">
            <v>10000</v>
          </cell>
        </row>
      </sheetData>
      <sheetData sheetId="9881">
        <row r="7">
          <cell r="AI7">
            <v>10000</v>
          </cell>
        </row>
      </sheetData>
      <sheetData sheetId="9882">
        <row r="7">
          <cell r="AI7">
            <v>10000</v>
          </cell>
        </row>
      </sheetData>
      <sheetData sheetId="9883">
        <row r="7">
          <cell r="AI7">
            <v>10000</v>
          </cell>
        </row>
      </sheetData>
      <sheetData sheetId="9884">
        <row r="7">
          <cell r="AI7">
            <v>10000</v>
          </cell>
        </row>
      </sheetData>
      <sheetData sheetId="9885">
        <row r="7">
          <cell r="AI7">
            <v>10000</v>
          </cell>
        </row>
      </sheetData>
      <sheetData sheetId="9886">
        <row r="7">
          <cell r="AI7">
            <v>10000</v>
          </cell>
        </row>
      </sheetData>
      <sheetData sheetId="9887">
        <row r="7">
          <cell r="AI7">
            <v>10000</v>
          </cell>
        </row>
      </sheetData>
      <sheetData sheetId="9888">
        <row r="7">
          <cell r="AI7">
            <v>10000</v>
          </cell>
        </row>
      </sheetData>
      <sheetData sheetId="9889">
        <row r="7">
          <cell r="AI7">
            <v>10000</v>
          </cell>
        </row>
      </sheetData>
      <sheetData sheetId="9890">
        <row r="7">
          <cell r="AI7">
            <v>10000</v>
          </cell>
        </row>
      </sheetData>
      <sheetData sheetId="9891">
        <row r="7">
          <cell r="AI7">
            <v>10000</v>
          </cell>
        </row>
      </sheetData>
      <sheetData sheetId="9892">
        <row r="7">
          <cell r="AI7">
            <v>10000</v>
          </cell>
        </row>
      </sheetData>
      <sheetData sheetId="9893">
        <row r="7">
          <cell r="AI7">
            <v>10000</v>
          </cell>
        </row>
      </sheetData>
      <sheetData sheetId="9894">
        <row r="7">
          <cell r="AI7">
            <v>10000</v>
          </cell>
        </row>
      </sheetData>
      <sheetData sheetId="9895">
        <row r="7">
          <cell r="AI7">
            <v>10000</v>
          </cell>
        </row>
      </sheetData>
      <sheetData sheetId="9896">
        <row r="7">
          <cell r="AI7">
            <v>10000</v>
          </cell>
        </row>
      </sheetData>
      <sheetData sheetId="9897">
        <row r="7">
          <cell r="AI7">
            <v>10000</v>
          </cell>
        </row>
      </sheetData>
      <sheetData sheetId="9898">
        <row r="7">
          <cell r="AI7">
            <v>10000</v>
          </cell>
        </row>
      </sheetData>
      <sheetData sheetId="9899">
        <row r="7">
          <cell r="AI7">
            <v>10000</v>
          </cell>
        </row>
      </sheetData>
      <sheetData sheetId="9900">
        <row r="7">
          <cell r="AI7">
            <v>10000</v>
          </cell>
        </row>
      </sheetData>
      <sheetData sheetId="9901">
        <row r="7">
          <cell r="AI7">
            <v>10000</v>
          </cell>
        </row>
      </sheetData>
      <sheetData sheetId="9902">
        <row r="7">
          <cell r="AI7">
            <v>10000</v>
          </cell>
        </row>
      </sheetData>
      <sheetData sheetId="9903">
        <row r="7">
          <cell r="AI7">
            <v>10000</v>
          </cell>
        </row>
      </sheetData>
      <sheetData sheetId="9904">
        <row r="7">
          <cell r="AI7">
            <v>10000</v>
          </cell>
        </row>
      </sheetData>
      <sheetData sheetId="9905">
        <row r="7">
          <cell r="AI7">
            <v>10000</v>
          </cell>
        </row>
      </sheetData>
      <sheetData sheetId="9906">
        <row r="7">
          <cell r="AI7">
            <v>10000</v>
          </cell>
        </row>
      </sheetData>
      <sheetData sheetId="9907">
        <row r="7">
          <cell r="AI7">
            <v>10000</v>
          </cell>
        </row>
      </sheetData>
      <sheetData sheetId="9908">
        <row r="7">
          <cell r="AI7">
            <v>10000</v>
          </cell>
        </row>
      </sheetData>
      <sheetData sheetId="9909">
        <row r="7">
          <cell r="AI7">
            <v>10000</v>
          </cell>
        </row>
      </sheetData>
      <sheetData sheetId="9910">
        <row r="7">
          <cell r="AI7">
            <v>10000</v>
          </cell>
        </row>
      </sheetData>
      <sheetData sheetId="9911">
        <row r="7">
          <cell r="AI7">
            <v>10000</v>
          </cell>
        </row>
      </sheetData>
      <sheetData sheetId="9912">
        <row r="7">
          <cell r="AI7">
            <v>10000</v>
          </cell>
        </row>
      </sheetData>
      <sheetData sheetId="9913">
        <row r="7">
          <cell r="AI7">
            <v>10000</v>
          </cell>
        </row>
      </sheetData>
      <sheetData sheetId="9914">
        <row r="7">
          <cell r="AI7">
            <v>10000</v>
          </cell>
        </row>
      </sheetData>
      <sheetData sheetId="9915">
        <row r="7">
          <cell r="AI7">
            <v>10000</v>
          </cell>
        </row>
      </sheetData>
      <sheetData sheetId="9916">
        <row r="7">
          <cell r="AI7">
            <v>10000</v>
          </cell>
        </row>
      </sheetData>
      <sheetData sheetId="9917">
        <row r="7">
          <cell r="AI7">
            <v>10000</v>
          </cell>
        </row>
      </sheetData>
      <sheetData sheetId="9918">
        <row r="7">
          <cell r="AI7">
            <v>10000</v>
          </cell>
        </row>
      </sheetData>
      <sheetData sheetId="9919">
        <row r="7">
          <cell r="AI7">
            <v>10000</v>
          </cell>
        </row>
      </sheetData>
      <sheetData sheetId="9920">
        <row r="7">
          <cell r="AI7">
            <v>10000</v>
          </cell>
        </row>
      </sheetData>
      <sheetData sheetId="9921">
        <row r="7">
          <cell r="AI7">
            <v>10000</v>
          </cell>
        </row>
      </sheetData>
      <sheetData sheetId="9922">
        <row r="7">
          <cell r="AI7">
            <v>10000</v>
          </cell>
        </row>
      </sheetData>
      <sheetData sheetId="9923">
        <row r="7">
          <cell r="AI7">
            <v>10000</v>
          </cell>
        </row>
      </sheetData>
      <sheetData sheetId="9924">
        <row r="7">
          <cell r="AI7">
            <v>10000</v>
          </cell>
        </row>
      </sheetData>
      <sheetData sheetId="9925">
        <row r="7">
          <cell r="AI7">
            <v>10000</v>
          </cell>
        </row>
      </sheetData>
      <sheetData sheetId="9926">
        <row r="7">
          <cell r="AI7">
            <v>10000</v>
          </cell>
        </row>
      </sheetData>
      <sheetData sheetId="9927">
        <row r="7">
          <cell r="AI7">
            <v>10000</v>
          </cell>
        </row>
      </sheetData>
      <sheetData sheetId="9928">
        <row r="7">
          <cell r="AI7">
            <v>10000</v>
          </cell>
        </row>
      </sheetData>
      <sheetData sheetId="9929">
        <row r="7">
          <cell r="AI7">
            <v>10000</v>
          </cell>
        </row>
      </sheetData>
      <sheetData sheetId="9930">
        <row r="7">
          <cell r="AI7">
            <v>10000</v>
          </cell>
        </row>
      </sheetData>
      <sheetData sheetId="9931">
        <row r="7">
          <cell r="AI7">
            <v>10000</v>
          </cell>
        </row>
      </sheetData>
      <sheetData sheetId="9932">
        <row r="7">
          <cell r="AI7">
            <v>10000</v>
          </cell>
        </row>
      </sheetData>
      <sheetData sheetId="9933">
        <row r="7">
          <cell r="AI7">
            <v>10000</v>
          </cell>
        </row>
      </sheetData>
      <sheetData sheetId="9934">
        <row r="7">
          <cell r="AI7">
            <v>10000</v>
          </cell>
        </row>
      </sheetData>
      <sheetData sheetId="9935">
        <row r="7">
          <cell r="AI7">
            <v>10000</v>
          </cell>
        </row>
      </sheetData>
      <sheetData sheetId="9936">
        <row r="7">
          <cell r="AI7">
            <v>10000</v>
          </cell>
        </row>
      </sheetData>
      <sheetData sheetId="9937">
        <row r="7">
          <cell r="AI7">
            <v>10000</v>
          </cell>
        </row>
      </sheetData>
      <sheetData sheetId="9938">
        <row r="7">
          <cell r="AI7">
            <v>10000</v>
          </cell>
        </row>
      </sheetData>
      <sheetData sheetId="9939">
        <row r="7">
          <cell r="AI7">
            <v>10000</v>
          </cell>
        </row>
      </sheetData>
      <sheetData sheetId="9940">
        <row r="7">
          <cell r="AI7">
            <v>10000</v>
          </cell>
        </row>
      </sheetData>
      <sheetData sheetId="9941">
        <row r="7">
          <cell r="AI7">
            <v>10000</v>
          </cell>
        </row>
      </sheetData>
      <sheetData sheetId="9942">
        <row r="7">
          <cell r="AI7">
            <v>10000</v>
          </cell>
        </row>
      </sheetData>
      <sheetData sheetId="9943">
        <row r="7">
          <cell r="AI7">
            <v>10000</v>
          </cell>
        </row>
      </sheetData>
      <sheetData sheetId="9944">
        <row r="7">
          <cell r="AI7">
            <v>10000</v>
          </cell>
        </row>
      </sheetData>
      <sheetData sheetId="9945">
        <row r="7">
          <cell r="AI7">
            <v>10000</v>
          </cell>
        </row>
      </sheetData>
      <sheetData sheetId="9946">
        <row r="7">
          <cell r="AI7">
            <v>10000</v>
          </cell>
        </row>
      </sheetData>
      <sheetData sheetId="9947">
        <row r="7">
          <cell r="AI7">
            <v>10000</v>
          </cell>
        </row>
      </sheetData>
      <sheetData sheetId="9948">
        <row r="7">
          <cell r="AI7">
            <v>10000</v>
          </cell>
        </row>
      </sheetData>
      <sheetData sheetId="9949">
        <row r="7">
          <cell r="AI7">
            <v>10000</v>
          </cell>
        </row>
      </sheetData>
      <sheetData sheetId="9950">
        <row r="7">
          <cell r="AI7">
            <v>10000</v>
          </cell>
        </row>
      </sheetData>
      <sheetData sheetId="9951">
        <row r="7">
          <cell r="AI7">
            <v>10000</v>
          </cell>
        </row>
      </sheetData>
      <sheetData sheetId="9952">
        <row r="7">
          <cell r="AI7">
            <v>10000</v>
          </cell>
        </row>
      </sheetData>
      <sheetData sheetId="9953">
        <row r="7">
          <cell r="AI7">
            <v>10000</v>
          </cell>
        </row>
      </sheetData>
      <sheetData sheetId="9954">
        <row r="7">
          <cell r="AI7">
            <v>10000</v>
          </cell>
        </row>
      </sheetData>
      <sheetData sheetId="9955">
        <row r="7">
          <cell r="AI7">
            <v>10000</v>
          </cell>
        </row>
      </sheetData>
      <sheetData sheetId="9956">
        <row r="7">
          <cell r="AI7">
            <v>10000</v>
          </cell>
        </row>
      </sheetData>
      <sheetData sheetId="9957">
        <row r="7">
          <cell r="AI7">
            <v>10000</v>
          </cell>
        </row>
      </sheetData>
      <sheetData sheetId="9958">
        <row r="7">
          <cell r="AI7">
            <v>10000</v>
          </cell>
        </row>
      </sheetData>
      <sheetData sheetId="9959">
        <row r="7">
          <cell r="AI7">
            <v>10000</v>
          </cell>
        </row>
      </sheetData>
      <sheetData sheetId="9960">
        <row r="7">
          <cell r="AI7">
            <v>10000</v>
          </cell>
        </row>
      </sheetData>
      <sheetData sheetId="9961">
        <row r="7">
          <cell r="AI7">
            <v>10000</v>
          </cell>
        </row>
      </sheetData>
      <sheetData sheetId="9962">
        <row r="7">
          <cell r="AI7">
            <v>10000</v>
          </cell>
        </row>
      </sheetData>
      <sheetData sheetId="9963">
        <row r="7">
          <cell r="AI7">
            <v>10000</v>
          </cell>
        </row>
      </sheetData>
      <sheetData sheetId="9964">
        <row r="7">
          <cell r="AI7">
            <v>10000</v>
          </cell>
        </row>
      </sheetData>
      <sheetData sheetId="9965">
        <row r="7">
          <cell r="AI7">
            <v>10000</v>
          </cell>
        </row>
      </sheetData>
      <sheetData sheetId="9966">
        <row r="7">
          <cell r="AI7">
            <v>10000</v>
          </cell>
        </row>
      </sheetData>
      <sheetData sheetId="9967">
        <row r="7">
          <cell r="AI7">
            <v>10000</v>
          </cell>
        </row>
      </sheetData>
      <sheetData sheetId="9968">
        <row r="7">
          <cell r="AI7">
            <v>10000</v>
          </cell>
        </row>
      </sheetData>
      <sheetData sheetId="9969">
        <row r="7">
          <cell r="AI7">
            <v>10000</v>
          </cell>
        </row>
      </sheetData>
      <sheetData sheetId="9970">
        <row r="7">
          <cell r="AI7">
            <v>10000</v>
          </cell>
        </row>
      </sheetData>
      <sheetData sheetId="9971">
        <row r="7">
          <cell r="AI7">
            <v>10000</v>
          </cell>
        </row>
      </sheetData>
      <sheetData sheetId="9972">
        <row r="7">
          <cell r="AI7">
            <v>10000</v>
          </cell>
        </row>
      </sheetData>
      <sheetData sheetId="9973">
        <row r="7">
          <cell r="AI7">
            <v>10000</v>
          </cell>
        </row>
      </sheetData>
      <sheetData sheetId="9974">
        <row r="7">
          <cell r="AI7">
            <v>10000</v>
          </cell>
        </row>
      </sheetData>
      <sheetData sheetId="9975">
        <row r="7">
          <cell r="AI7">
            <v>10000</v>
          </cell>
        </row>
      </sheetData>
      <sheetData sheetId="9976">
        <row r="7">
          <cell r="AI7">
            <v>10000</v>
          </cell>
        </row>
      </sheetData>
      <sheetData sheetId="9977">
        <row r="7">
          <cell r="AI7">
            <v>10000</v>
          </cell>
        </row>
      </sheetData>
      <sheetData sheetId="9978">
        <row r="7">
          <cell r="AI7">
            <v>10000</v>
          </cell>
        </row>
      </sheetData>
      <sheetData sheetId="9979">
        <row r="7">
          <cell r="AI7">
            <v>10000</v>
          </cell>
        </row>
      </sheetData>
      <sheetData sheetId="9980">
        <row r="7">
          <cell r="AI7">
            <v>10000</v>
          </cell>
        </row>
      </sheetData>
      <sheetData sheetId="9981">
        <row r="7">
          <cell r="AI7">
            <v>10000</v>
          </cell>
        </row>
      </sheetData>
      <sheetData sheetId="9982">
        <row r="7">
          <cell r="AI7">
            <v>10000</v>
          </cell>
        </row>
      </sheetData>
      <sheetData sheetId="9983">
        <row r="7">
          <cell r="AI7">
            <v>10000</v>
          </cell>
        </row>
      </sheetData>
      <sheetData sheetId="9984">
        <row r="7">
          <cell r="AI7">
            <v>10000</v>
          </cell>
        </row>
      </sheetData>
      <sheetData sheetId="9985">
        <row r="7">
          <cell r="AI7">
            <v>10000</v>
          </cell>
        </row>
      </sheetData>
      <sheetData sheetId="9986">
        <row r="7">
          <cell r="AI7">
            <v>10000</v>
          </cell>
        </row>
      </sheetData>
      <sheetData sheetId="9987">
        <row r="7">
          <cell r="AI7">
            <v>10000</v>
          </cell>
        </row>
      </sheetData>
      <sheetData sheetId="9988">
        <row r="7">
          <cell r="AI7">
            <v>10000</v>
          </cell>
        </row>
      </sheetData>
      <sheetData sheetId="9989">
        <row r="7">
          <cell r="AI7">
            <v>10000</v>
          </cell>
        </row>
      </sheetData>
      <sheetData sheetId="9990">
        <row r="7">
          <cell r="AI7">
            <v>10000</v>
          </cell>
        </row>
      </sheetData>
      <sheetData sheetId="9991">
        <row r="7">
          <cell r="AI7">
            <v>10000</v>
          </cell>
        </row>
      </sheetData>
      <sheetData sheetId="9992">
        <row r="7">
          <cell r="AI7">
            <v>10000</v>
          </cell>
        </row>
      </sheetData>
      <sheetData sheetId="9993">
        <row r="7">
          <cell r="AI7">
            <v>10000</v>
          </cell>
        </row>
      </sheetData>
      <sheetData sheetId="9994">
        <row r="7">
          <cell r="AI7">
            <v>10000</v>
          </cell>
        </row>
      </sheetData>
      <sheetData sheetId="9995">
        <row r="7">
          <cell r="AI7">
            <v>10000</v>
          </cell>
        </row>
      </sheetData>
      <sheetData sheetId="9996">
        <row r="7">
          <cell r="AI7">
            <v>10000</v>
          </cell>
        </row>
      </sheetData>
      <sheetData sheetId="9997">
        <row r="7">
          <cell r="AI7">
            <v>10000</v>
          </cell>
        </row>
      </sheetData>
      <sheetData sheetId="9998">
        <row r="7">
          <cell r="AI7">
            <v>10000</v>
          </cell>
        </row>
      </sheetData>
      <sheetData sheetId="9999">
        <row r="7">
          <cell r="AI7">
            <v>10000</v>
          </cell>
        </row>
      </sheetData>
      <sheetData sheetId="10000">
        <row r="7">
          <cell r="AI7">
            <v>10000</v>
          </cell>
        </row>
      </sheetData>
      <sheetData sheetId="10001">
        <row r="7">
          <cell r="AI7">
            <v>10000</v>
          </cell>
        </row>
      </sheetData>
      <sheetData sheetId="10002">
        <row r="7">
          <cell r="AI7">
            <v>10000</v>
          </cell>
        </row>
      </sheetData>
      <sheetData sheetId="10003">
        <row r="7">
          <cell r="AI7">
            <v>10000</v>
          </cell>
        </row>
      </sheetData>
      <sheetData sheetId="10004">
        <row r="7">
          <cell r="AI7">
            <v>10000</v>
          </cell>
        </row>
      </sheetData>
      <sheetData sheetId="10005">
        <row r="7">
          <cell r="AI7">
            <v>10000</v>
          </cell>
        </row>
      </sheetData>
      <sheetData sheetId="10006">
        <row r="7">
          <cell r="AI7">
            <v>10000</v>
          </cell>
        </row>
      </sheetData>
      <sheetData sheetId="10007">
        <row r="7">
          <cell r="AI7">
            <v>10000</v>
          </cell>
        </row>
      </sheetData>
      <sheetData sheetId="10008">
        <row r="7">
          <cell r="AI7">
            <v>10000</v>
          </cell>
        </row>
      </sheetData>
      <sheetData sheetId="10009">
        <row r="7">
          <cell r="AI7">
            <v>10000</v>
          </cell>
        </row>
      </sheetData>
      <sheetData sheetId="10010">
        <row r="7">
          <cell r="AI7">
            <v>10000</v>
          </cell>
        </row>
      </sheetData>
      <sheetData sheetId="10011">
        <row r="7">
          <cell r="AI7">
            <v>10000</v>
          </cell>
        </row>
      </sheetData>
      <sheetData sheetId="10012">
        <row r="7">
          <cell r="AI7">
            <v>10000</v>
          </cell>
        </row>
      </sheetData>
      <sheetData sheetId="10013">
        <row r="7">
          <cell r="AI7">
            <v>10000</v>
          </cell>
        </row>
      </sheetData>
      <sheetData sheetId="10014">
        <row r="7">
          <cell r="AI7">
            <v>10000</v>
          </cell>
        </row>
      </sheetData>
      <sheetData sheetId="10015">
        <row r="7">
          <cell r="AI7">
            <v>10000</v>
          </cell>
        </row>
      </sheetData>
      <sheetData sheetId="10016">
        <row r="7">
          <cell r="AI7">
            <v>10000</v>
          </cell>
        </row>
      </sheetData>
      <sheetData sheetId="10017">
        <row r="7">
          <cell r="AI7">
            <v>10000</v>
          </cell>
        </row>
      </sheetData>
      <sheetData sheetId="10018">
        <row r="7">
          <cell r="AI7">
            <v>10000</v>
          </cell>
        </row>
      </sheetData>
      <sheetData sheetId="10019">
        <row r="7">
          <cell r="AI7">
            <v>10000</v>
          </cell>
        </row>
      </sheetData>
      <sheetData sheetId="10020">
        <row r="7">
          <cell r="AI7">
            <v>10000</v>
          </cell>
        </row>
      </sheetData>
      <sheetData sheetId="10021">
        <row r="7">
          <cell r="AI7">
            <v>10000</v>
          </cell>
        </row>
      </sheetData>
      <sheetData sheetId="10022">
        <row r="7">
          <cell r="AI7">
            <v>10000</v>
          </cell>
        </row>
      </sheetData>
      <sheetData sheetId="10023">
        <row r="7">
          <cell r="AI7">
            <v>10000</v>
          </cell>
        </row>
      </sheetData>
      <sheetData sheetId="10024">
        <row r="7">
          <cell r="AI7">
            <v>10000</v>
          </cell>
        </row>
      </sheetData>
      <sheetData sheetId="10025">
        <row r="7">
          <cell r="AI7">
            <v>10000</v>
          </cell>
        </row>
      </sheetData>
      <sheetData sheetId="10026">
        <row r="7">
          <cell r="AI7">
            <v>10000</v>
          </cell>
        </row>
      </sheetData>
      <sheetData sheetId="10027">
        <row r="7">
          <cell r="AI7">
            <v>10000</v>
          </cell>
        </row>
      </sheetData>
      <sheetData sheetId="10028">
        <row r="7">
          <cell r="AI7">
            <v>10000</v>
          </cell>
        </row>
      </sheetData>
      <sheetData sheetId="10029">
        <row r="7">
          <cell r="AI7">
            <v>10000</v>
          </cell>
        </row>
      </sheetData>
      <sheetData sheetId="10030">
        <row r="7">
          <cell r="AI7">
            <v>10000</v>
          </cell>
        </row>
      </sheetData>
      <sheetData sheetId="10031">
        <row r="7">
          <cell r="AI7">
            <v>10000</v>
          </cell>
        </row>
      </sheetData>
      <sheetData sheetId="10032">
        <row r="7">
          <cell r="AI7">
            <v>10000</v>
          </cell>
        </row>
      </sheetData>
      <sheetData sheetId="10033">
        <row r="7">
          <cell r="AI7">
            <v>10000</v>
          </cell>
        </row>
      </sheetData>
      <sheetData sheetId="10034">
        <row r="7">
          <cell r="AI7">
            <v>10000</v>
          </cell>
        </row>
      </sheetData>
      <sheetData sheetId="10035">
        <row r="7">
          <cell r="AI7">
            <v>10000</v>
          </cell>
        </row>
      </sheetData>
      <sheetData sheetId="10036">
        <row r="7">
          <cell r="AI7">
            <v>10000</v>
          </cell>
        </row>
      </sheetData>
      <sheetData sheetId="10037">
        <row r="7">
          <cell r="AI7">
            <v>10000</v>
          </cell>
        </row>
      </sheetData>
      <sheetData sheetId="10038">
        <row r="7">
          <cell r="AI7">
            <v>10000</v>
          </cell>
        </row>
      </sheetData>
      <sheetData sheetId="10039">
        <row r="7">
          <cell r="AI7">
            <v>10000</v>
          </cell>
        </row>
      </sheetData>
      <sheetData sheetId="10040">
        <row r="7">
          <cell r="AI7">
            <v>10000</v>
          </cell>
        </row>
      </sheetData>
      <sheetData sheetId="10041">
        <row r="7">
          <cell r="AI7">
            <v>10000</v>
          </cell>
        </row>
      </sheetData>
      <sheetData sheetId="10042">
        <row r="7">
          <cell r="AI7">
            <v>10000</v>
          </cell>
        </row>
      </sheetData>
      <sheetData sheetId="10043">
        <row r="7">
          <cell r="AI7">
            <v>10000</v>
          </cell>
        </row>
      </sheetData>
      <sheetData sheetId="10044">
        <row r="7">
          <cell r="AI7">
            <v>10000</v>
          </cell>
        </row>
      </sheetData>
      <sheetData sheetId="10045">
        <row r="7">
          <cell r="AI7">
            <v>10000</v>
          </cell>
        </row>
      </sheetData>
      <sheetData sheetId="10046">
        <row r="7">
          <cell r="AI7">
            <v>10000</v>
          </cell>
        </row>
      </sheetData>
      <sheetData sheetId="10047">
        <row r="7">
          <cell r="AI7">
            <v>10000</v>
          </cell>
        </row>
      </sheetData>
      <sheetData sheetId="10048">
        <row r="7">
          <cell r="AI7">
            <v>10000</v>
          </cell>
        </row>
      </sheetData>
      <sheetData sheetId="10049">
        <row r="7">
          <cell r="AI7">
            <v>10000</v>
          </cell>
        </row>
      </sheetData>
      <sheetData sheetId="10050">
        <row r="7">
          <cell r="AI7">
            <v>10000</v>
          </cell>
        </row>
      </sheetData>
      <sheetData sheetId="10051">
        <row r="7">
          <cell r="AI7">
            <v>10000</v>
          </cell>
        </row>
      </sheetData>
      <sheetData sheetId="10052">
        <row r="7">
          <cell r="AI7">
            <v>10000</v>
          </cell>
        </row>
      </sheetData>
      <sheetData sheetId="10053">
        <row r="7">
          <cell r="AI7">
            <v>10000</v>
          </cell>
        </row>
      </sheetData>
      <sheetData sheetId="10054">
        <row r="7">
          <cell r="AI7">
            <v>10000</v>
          </cell>
        </row>
      </sheetData>
      <sheetData sheetId="10055">
        <row r="7">
          <cell r="AI7">
            <v>10000</v>
          </cell>
        </row>
      </sheetData>
      <sheetData sheetId="10056">
        <row r="7">
          <cell r="AI7">
            <v>10000</v>
          </cell>
        </row>
      </sheetData>
      <sheetData sheetId="10057">
        <row r="7">
          <cell r="AI7">
            <v>10000</v>
          </cell>
        </row>
      </sheetData>
      <sheetData sheetId="10058">
        <row r="7">
          <cell r="AI7">
            <v>10000</v>
          </cell>
        </row>
      </sheetData>
      <sheetData sheetId="10059">
        <row r="7">
          <cell r="AI7">
            <v>10000</v>
          </cell>
        </row>
      </sheetData>
      <sheetData sheetId="10060">
        <row r="7">
          <cell r="AI7">
            <v>10000</v>
          </cell>
        </row>
      </sheetData>
      <sheetData sheetId="10061">
        <row r="7">
          <cell r="AI7">
            <v>10000</v>
          </cell>
        </row>
      </sheetData>
      <sheetData sheetId="10062">
        <row r="7">
          <cell r="AI7">
            <v>10000</v>
          </cell>
        </row>
      </sheetData>
      <sheetData sheetId="10063">
        <row r="7">
          <cell r="AI7">
            <v>10000</v>
          </cell>
        </row>
      </sheetData>
      <sheetData sheetId="10064">
        <row r="7">
          <cell r="AI7">
            <v>10000</v>
          </cell>
        </row>
      </sheetData>
      <sheetData sheetId="10065">
        <row r="7">
          <cell r="AI7">
            <v>10000</v>
          </cell>
        </row>
      </sheetData>
      <sheetData sheetId="10066">
        <row r="7">
          <cell r="AI7">
            <v>10000</v>
          </cell>
        </row>
      </sheetData>
      <sheetData sheetId="10067">
        <row r="7">
          <cell r="AI7">
            <v>10000</v>
          </cell>
        </row>
      </sheetData>
      <sheetData sheetId="10068">
        <row r="7">
          <cell r="AI7">
            <v>10000</v>
          </cell>
        </row>
      </sheetData>
      <sheetData sheetId="10069">
        <row r="7">
          <cell r="AI7">
            <v>10000</v>
          </cell>
        </row>
      </sheetData>
      <sheetData sheetId="10070">
        <row r="7">
          <cell r="AI7">
            <v>10000</v>
          </cell>
        </row>
      </sheetData>
      <sheetData sheetId="10071">
        <row r="7">
          <cell r="AI7">
            <v>10000</v>
          </cell>
        </row>
      </sheetData>
      <sheetData sheetId="10072">
        <row r="7">
          <cell r="AI7">
            <v>10000</v>
          </cell>
        </row>
      </sheetData>
      <sheetData sheetId="10073">
        <row r="7">
          <cell r="AI7">
            <v>10000</v>
          </cell>
        </row>
      </sheetData>
      <sheetData sheetId="10074">
        <row r="7">
          <cell r="AI7">
            <v>10000</v>
          </cell>
        </row>
      </sheetData>
      <sheetData sheetId="10075">
        <row r="7">
          <cell r="AI7">
            <v>10000</v>
          </cell>
        </row>
      </sheetData>
      <sheetData sheetId="10076">
        <row r="7">
          <cell r="AI7">
            <v>10000</v>
          </cell>
        </row>
      </sheetData>
      <sheetData sheetId="10077">
        <row r="7">
          <cell r="AI7">
            <v>10000</v>
          </cell>
        </row>
      </sheetData>
      <sheetData sheetId="10078">
        <row r="7">
          <cell r="AI7">
            <v>10000</v>
          </cell>
        </row>
      </sheetData>
      <sheetData sheetId="10079">
        <row r="7">
          <cell r="AI7">
            <v>10000</v>
          </cell>
        </row>
      </sheetData>
      <sheetData sheetId="10080">
        <row r="7">
          <cell r="AI7">
            <v>10000</v>
          </cell>
        </row>
      </sheetData>
      <sheetData sheetId="10081">
        <row r="7">
          <cell r="AI7">
            <v>10000</v>
          </cell>
        </row>
      </sheetData>
      <sheetData sheetId="10082">
        <row r="7">
          <cell r="AI7">
            <v>10000</v>
          </cell>
        </row>
      </sheetData>
      <sheetData sheetId="10083">
        <row r="7">
          <cell r="AI7">
            <v>10000</v>
          </cell>
        </row>
      </sheetData>
      <sheetData sheetId="10084">
        <row r="7">
          <cell r="AI7">
            <v>10000</v>
          </cell>
        </row>
      </sheetData>
      <sheetData sheetId="10085">
        <row r="7">
          <cell r="AI7">
            <v>10000</v>
          </cell>
        </row>
      </sheetData>
      <sheetData sheetId="10086">
        <row r="7">
          <cell r="AI7">
            <v>10000</v>
          </cell>
        </row>
      </sheetData>
      <sheetData sheetId="10087">
        <row r="7">
          <cell r="AI7">
            <v>10000</v>
          </cell>
        </row>
      </sheetData>
      <sheetData sheetId="10088">
        <row r="7">
          <cell r="AI7">
            <v>10000</v>
          </cell>
        </row>
      </sheetData>
      <sheetData sheetId="10089">
        <row r="7">
          <cell r="AI7">
            <v>10000</v>
          </cell>
        </row>
      </sheetData>
      <sheetData sheetId="10090">
        <row r="7">
          <cell r="AI7">
            <v>10000</v>
          </cell>
        </row>
      </sheetData>
      <sheetData sheetId="10091">
        <row r="7">
          <cell r="AI7">
            <v>10000</v>
          </cell>
        </row>
      </sheetData>
      <sheetData sheetId="10092">
        <row r="7">
          <cell r="AI7">
            <v>10000</v>
          </cell>
        </row>
      </sheetData>
      <sheetData sheetId="10093">
        <row r="7">
          <cell r="AI7">
            <v>10000</v>
          </cell>
        </row>
      </sheetData>
      <sheetData sheetId="10094">
        <row r="7">
          <cell r="AI7">
            <v>10000</v>
          </cell>
        </row>
      </sheetData>
      <sheetData sheetId="10095">
        <row r="7">
          <cell r="AI7">
            <v>10000</v>
          </cell>
        </row>
      </sheetData>
      <sheetData sheetId="10096">
        <row r="7">
          <cell r="AI7">
            <v>10000</v>
          </cell>
        </row>
      </sheetData>
      <sheetData sheetId="10097">
        <row r="7">
          <cell r="AI7">
            <v>10000</v>
          </cell>
        </row>
      </sheetData>
      <sheetData sheetId="10098">
        <row r="7">
          <cell r="AI7">
            <v>10000</v>
          </cell>
        </row>
      </sheetData>
      <sheetData sheetId="10099">
        <row r="7">
          <cell r="AI7">
            <v>10000</v>
          </cell>
        </row>
      </sheetData>
      <sheetData sheetId="10100">
        <row r="7">
          <cell r="AI7">
            <v>10000</v>
          </cell>
        </row>
      </sheetData>
      <sheetData sheetId="10101">
        <row r="7">
          <cell r="AI7">
            <v>10000</v>
          </cell>
        </row>
      </sheetData>
      <sheetData sheetId="10102">
        <row r="7">
          <cell r="AI7">
            <v>10000</v>
          </cell>
        </row>
      </sheetData>
      <sheetData sheetId="10103">
        <row r="7">
          <cell r="AI7">
            <v>10000</v>
          </cell>
        </row>
      </sheetData>
      <sheetData sheetId="10104">
        <row r="7">
          <cell r="AI7">
            <v>10000</v>
          </cell>
        </row>
      </sheetData>
      <sheetData sheetId="10105">
        <row r="7">
          <cell r="AI7">
            <v>10000</v>
          </cell>
        </row>
      </sheetData>
      <sheetData sheetId="10106">
        <row r="7">
          <cell r="AI7">
            <v>10000</v>
          </cell>
        </row>
      </sheetData>
      <sheetData sheetId="10107">
        <row r="7">
          <cell r="AI7">
            <v>10000</v>
          </cell>
        </row>
      </sheetData>
      <sheetData sheetId="10108">
        <row r="7">
          <cell r="AI7">
            <v>10000</v>
          </cell>
        </row>
      </sheetData>
      <sheetData sheetId="10109">
        <row r="7">
          <cell r="AI7">
            <v>10000</v>
          </cell>
        </row>
      </sheetData>
      <sheetData sheetId="10110">
        <row r="7">
          <cell r="AI7">
            <v>10000</v>
          </cell>
        </row>
      </sheetData>
      <sheetData sheetId="10111">
        <row r="7">
          <cell r="AI7">
            <v>10000</v>
          </cell>
        </row>
      </sheetData>
      <sheetData sheetId="10112">
        <row r="7">
          <cell r="AI7">
            <v>10000</v>
          </cell>
        </row>
      </sheetData>
      <sheetData sheetId="10113">
        <row r="7">
          <cell r="AI7">
            <v>10000</v>
          </cell>
        </row>
      </sheetData>
      <sheetData sheetId="10114">
        <row r="7">
          <cell r="AI7">
            <v>10000</v>
          </cell>
        </row>
      </sheetData>
      <sheetData sheetId="10115">
        <row r="7">
          <cell r="AI7">
            <v>10000</v>
          </cell>
        </row>
      </sheetData>
      <sheetData sheetId="10116">
        <row r="7">
          <cell r="AI7">
            <v>10000</v>
          </cell>
        </row>
      </sheetData>
      <sheetData sheetId="10117">
        <row r="7">
          <cell r="AI7">
            <v>10000</v>
          </cell>
        </row>
      </sheetData>
      <sheetData sheetId="10118">
        <row r="7">
          <cell r="AI7">
            <v>10000</v>
          </cell>
        </row>
      </sheetData>
      <sheetData sheetId="10119">
        <row r="7">
          <cell r="AI7">
            <v>10000</v>
          </cell>
        </row>
      </sheetData>
      <sheetData sheetId="10120">
        <row r="7">
          <cell r="AI7">
            <v>10000</v>
          </cell>
        </row>
      </sheetData>
      <sheetData sheetId="10121">
        <row r="7">
          <cell r="AI7">
            <v>10000</v>
          </cell>
        </row>
      </sheetData>
      <sheetData sheetId="10122">
        <row r="7">
          <cell r="AI7">
            <v>10000</v>
          </cell>
        </row>
      </sheetData>
      <sheetData sheetId="10123">
        <row r="7">
          <cell r="AI7">
            <v>10000</v>
          </cell>
        </row>
      </sheetData>
      <sheetData sheetId="10124">
        <row r="7">
          <cell r="AI7">
            <v>10000</v>
          </cell>
        </row>
      </sheetData>
      <sheetData sheetId="10125">
        <row r="7">
          <cell r="AI7">
            <v>10000</v>
          </cell>
        </row>
      </sheetData>
      <sheetData sheetId="10126">
        <row r="7">
          <cell r="AI7">
            <v>10000</v>
          </cell>
        </row>
      </sheetData>
      <sheetData sheetId="10127">
        <row r="7">
          <cell r="AI7">
            <v>10000</v>
          </cell>
        </row>
      </sheetData>
      <sheetData sheetId="10128">
        <row r="7">
          <cell r="AI7">
            <v>10000</v>
          </cell>
        </row>
      </sheetData>
      <sheetData sheetId="10129">
        <row r="7">
          <cell r="AI7">
            <v>10000</v>
          </cell>
        </row>
      </sheetData>
      <sheetData sheetId="10130">
        <row r="7">
          <cell r="AI7">
            <v>10000</v>
          </cell>
        </row>
      </sheetData>
      <sheetData sheetId="10131">
        <row r="7">
          <cell r="AI7">
            <v>10000</v>
          </cell>
        </row>
      </sheetData>
      <sheetData sheetId="10132">
        <row r="7">
          <cell r="AI7">
            <v>10000</v>
          </cell>
        </row>
      </sheetData>
      <sheetData sheetId="10133">
        <row r="7">
          <cell r="AI7">
            <v>10000</v>
          </cell>
        </row>
      </sheetData>
      <sheetData sheetId="10134">
        <row r="7">
          <cell r="AI7">
            <v>10000</v>
          </cell>
        </row>
      </sheetData>
      <sheetData sheetId="10135">
        <row r="7">
          <cell r="AI7">
            <v>10000</v>
          </cell>
        </row>
      </sheetData>
      <sheetData sheetId="10136">
        <row r="7">
          <cell r="AI7">
            <v>10000</v>
          </cell>
        </row>
      </sheetData>
      <sheetData sheetId="10137">
        <row r="7">
          <cell r="AI7">
            <v>10000</v>
          </cell>
        </row>
      </sheetData>
      <sheetData sheetId="10138">
        <row r="7">
          <cell r="AI7">
            <v>10000</v>
          </cell>
        </row>
      </sheetData>
      <sheetData sheetId="10139">
        <row r="7">
          <cell r="AI7">
            <v>10000</v>
          </cell>
        </row>
      </sheetData>
      <sheetData sheetId="10140">
        <row r="7">
          <cell r="AI7">
            <v>10000</v>
          </cell>
        </row>
      </sheetData>
      <sheetData sheetId="10141">
        <row r="7">
          <cell r="AI7">
            <v>10000</v>
          </cell>
        </row>
      </sheetData>
      <sheetData sheetId="10142">
        <row r="7">
          <cell r="AI7">
            <v>10000</v>
          </cell>
        </row>
      </sheetData>
      <sheetData sheetId="10143">
        <row r="7">
          <cell r="AI7">
            <v>10000</v>
          </cell>
        </row>
      </sheetData>
      <sheetData sheetId="10144">
        <row r="7">
          <cell r="AI7">
            <v>10000</v>
          </cell>
        </row>
      </sheetData>
      <sheetData sheetId="10145">
        <row r="7">
          <cell r="AI7">
            <v>10000</v>
          </cell>
        </row>
      </sheetData>
      <sheetData sheetId="10146">
        <row r="7">
          <cell r="AI7">
            <v>10000</v>
          </cell>
        </row>
      </sheetData>
      <sheetData sheetId="10147">
        <row r="7">
          <cell r="AI7">
            <v>10000</v>
          </cell>
        </row>
      </sheetData>
      <sheetData sheetId="10148">
        <row r="7">
          <cell r="AI7">
            <v>10000</v>
          </cell>
        </row>
      </sheetData>
      <sheetData sheetId="10149">
        <row r="7">
          <cell r="AI7">
            <v>10000</v>
          </cell>
        </row>
      </sheetData>
      <sheetData sheetId="10150">
        <row r="7">
          <cell r="AI7">
            <v>10000</v>
          </cell>
        </row>
      </sheetData>
      <sheetData sheetId="10151">
        <row r="7">
          <cell r="AI7">
            <v>10000</v>
          </cell>
        </row>
      </sheetData>
      <sheetData sheetId="10152">
        <row r="7">
          <cell r="AI7">
            <v>10000</v>
          </cell>
        </row>
      </sheetData>
      <sheetData sheetId="10153">
        <row r="7">
          <cell r="AI7">
            <v>10000</v>
          </cell>
        </row>
      </sheetData>
      <sheetData sheetId="10154">
        <row r="7">
          <cell r="AI7">
            <v>10000</v>
          </cell>
        </row>
      </sheetData>
      <sheetData sheetId="10155">
        <row r="7">
          <cell r="AI7">
            <v>10000</v>
          </cell>
        </row>
      </sheetData>
      <sheetData sheetId="10156">
        <row r="7">
          <cell r="AI7">
            <v>10000</v>
          </cell>
        </row>
      </sheetData>
      <sheetData sheetId="10157">
        <row r="7">
          <cell r="AI7">
            <v>10000</v>
          </cell>
        </row>
      </sheetData>
      <sheetData sheetId="10158">
        <row r="7">
          <cell r="AI7">
            <v>10000</v>
          </cell>
        </row>
      </sheetData>
      <sheetData sheetId="10159">
        <row r="7">
          <cell r="AI7">
            <v>10000</v>
          </cell>
        </row>
      </sheetData>
      <sheetData sheetId="10160">
        <row r="7">
          <cell r="AI7">
            <v>10000</v>
          </cell>
        </row>
      </sheetData>
      <sheetData sheetId="10161">
        <row r="7">
          <cell r="AI7">
            <v>10000</v>
          </cell>
        </row>
      </sheetData>
      <sheetData sheetId="10162">
        <row r="7">
          <cell r="AI7">
            <v>10000</v>
          </cell>
        </row>
      </sheetData>
      <sheetData sheetId="10163">
        <row r="7">
          <cell r="AI7">
            <v>10000</v>
          </cell>
        </row>
      </sheetData>
      <sheetData sheetId="10164">
        <row r="7">
          <cell r="AI7">
            <v>10000</v>
          </cell>
        </row>
      </sheetData>
      <sheetData sheetId="10165">
        <row r="7">
          <cell r="AI7">
            <v>10000</v>
          </cell>
        </row>
      </sheetData>
      <sheetData sheetId="10166">
        <row r="7">
          <cell r="AI7">
            <v>10000</v>
          </cell>
        </row>
      </sheetData>
      <sheetData sheetId="10167">
        <row r="7">
          <cell r="AI7">
            <v>10000</v>
          </cell>
        </row>
      </sheetData>
      <sheetData sheetId="10168">
        <row r="7">
          <cell r="AI7">
            <v>10000</v>
          </cell>
        </row>
      </sheetData>
      <sheetData sheetId="10169">
        <row r="7">
          <cell r="AI7">
            <v>10000</v>
          </cell>
        </row>
      </sheetData>
      <sheetData sheetId="10170">
        <row r="7">
          <cell r="AI7">
            <v>10000</v>
          </cell>
        </row>
      </sheetData>
      <sheetData sheetId="10171">
        <row r="7">
          <cell r="AI7">
            <v>10000</v>
          </cell>
        </row>
      </sheetData>
      <sheetData sheetId="10172">
        <row r="7">
          <cell r="AI7">
            <v>10000</v>
          </cell>
        </row>
      </sheetData>
      <sheetData sheetId="10173">
        <row r="7">
          <cell r="AI7">
            <v>10000</v>
          </cell>
        </row>
      </sheetData>
      <sheetData sheetId="10174">
        <row r="7">
          <cell r="AI7">
            <v>10000</v>
          </cell>
        </row>
      </sheetData>
      <sheetData sheetId="10175">
        <row r="7">
          <cell r="AI7">
            <v>10000</v>
          </cell>
        </row>
      </sheetData>
      <sheetData sheetId="10176">
        <row r="7">
          <cell r="AI7">
            <v>10000</v>
          </cell>
        </row>
      </sheetData>
      <sheetData sheetId="10177">
        <row r="7">
          <cell r="AI7">
            <v>10000</v>
          </cell>
        </row>
      </sheetData>
      <sheetData sheetId="10178">
        <row r="7">
          <cell r="AI7">
            <v>10000</v>
          </cell>
        </row>
      </sheetData>
      <sheetData sheetId="10179">
        <row r="7">
          <cell r="AI7">
            <v>10000</v>
          </cell>
        </row>
      </sheetData>
      <sheetData sheetId="10180">
        <row r="7">
          <cell r="AI7">
            <v>10000</v>
          </cell>
        </row>
      </sheetData>
      <sheetData sheetId="10181">
        <row r="7">
          <cell r="AI7">
            <v>10000</v>
          </cell>
        </row>
      </sheetData>
      <sheetData sheetId="10182">
        <row r="7">
          <cell r="AI7">
            <v>10000</v>
          </cell>
        </row>
      </sheetData>
      <sheetData sheetId="10183">
        <row r="7">
          <cell r="AI7">
            <v>10000</v>
          </cell>
        </row>
      </sheetData>
      <sheetData sheetId="10184">
        <row r="7">
          <cell r="AI7">
            <v>10000</v>
          </cell>
        </row>
      </sheetData>
      <sheetData sheetId="10185">
        <row r="7">
          <cell r="AI7">
            <v>10000</v>
          </cell>
        </row>
      </sheetData>
      <sheetData sheetId="10186">
        <row r="7">
          <cell r="AI7">
            <v>10000</v>
          </cell>
        </row>
      </sheetData>
      <sheetData sheetId="10187">
        <row r="7">
          <cell r="AI7">
            <v>10000</v>
          </cell>
        </row>
      </sheetData>
      <sheetData sheetId="10188">
        <row r="7">
          <cell r="AI7">
            <v>10000</v>
          </cell>
        </row>
      </sheetData>
      <sheetData sheetId="10189">
        <row r="7">
          <cell r="AI7">
            <v>10000</v>
          </cell>
        </row>
      </sheetData>
      <sheetData sheetId="10190">
        <row r="7">
          <cell r="AI7">
            <v>10000</v>
          </cell>
        </row>
      </sheetData>
      <sheetData sheetId="10191">
        <row r="7">
          <cell r="AI7">
            <v>10000</v>
          </cell>
        </row>
      </sheetData>
      <sheetData sheetId="10192">
        <row r="7">
          <cell r="AI7">
            <v>10000</v>
          </cell>
        </row>
      </sheetData>
      <sheetData sheetId="10193">
        <row r="7">
          <cell r="AI7">
            <v>10000</v>
          </cell>
        </row>
      </sheetData>
      <sheetData sheetId="10194">
        <row r="7">
          <cell r="AI7">
            <v>10000</v>
          </cell>
        </row>
      </sheetData>
      <sheetData sheetId="10195">
        <row r="7">
          <cell r="AI7">
            <v>10000</v>
          </cell>
        </row>
      </sheetData>
      <sheetData sheetId="10196">
        <row r="7">
          <cell r="AI7">
            <v>10000</v>
          </cell>
        </row>
      </sheetData>
      <sheetData sheetId="10197">
        <row r="7">
          <cell r="AI7">
            <v>10000</v>
          </cell>
        </row>
      </sheetData>
      <sheetData sheetId="10198">
        <row r="7">
          <cell r="AI7">
            <v>10000</v>
          </cell>
        </row>
      </sheetData>
      <sheetData sheetId="10199">
        <row r="7">
          <cell r="AI7">
            <v>10000</v>
          </cell>
        </row>
      </sheetData>
      <sheetData sheetId="10200">
        <row r="7">
          <cell r="AI7">
            <v>10000</v>
          </cell>
        </row>
      </sheetData>
      <sheetData sheetId="10201">
        <row r="7">
          <cell r="AI7">
            <v>10000</v>
          </cell>
        </row>
      </sheetData>
      <sheetData sheetId="10202">
        <row r="7">
          <cell r="AI7">
            <v>10000</v>
          </cell>
        </row>
      </sheetData>
      <sheetData sheetId="10203">
        <row r="7">
          <cell r="AI7">
            <v>10000</v>
          </cell>
        </row>
      </sheetData>
      <sheetData sheetId="10204">
        <row r="7">
          <cell r="AI7">
            <v>10000</v>
          </cell>
        </row>
      </sheetData>
      <sheetData sheetId="10205">
        <row r="7">
          <cell r="AI7">
            <v>10000</v>
          </cell>
        </row>
      </sheetData>
      <sheetData sheetId="10206">
        <row r="7">
          <cell r="AI7">
            <v>10000</v>
          </cell>
        </row>
      </sheetData>
      <sheetData sheetId="10207">
        <row r="7">
          <cell r="AI7">
            <v>10000</v>
          </cell>
        </row>
      </sheetData>
      <sheetData sheetId="10208">
        <row r="7">
          <cell r="AI7">
            <v>10000</v>
          </cell>
        </row>
      </sheetData>
      <sheetData sheetId="10209">
        <row r="7">
          <cell r="AI7">
            <v>10000</v>
          </cell>
        </row>
      </sheetData>
      <sheetData sheetId="10210">
        <row r="7">
          <cell r="AI7">
            <v>10000</v>
          </cell>
        </row>
      </sheetData>
      <sheetData sheetId="10211">
        <row r="7">
          <cell r="AI7">
            <v>10000</v>
          </cell>
        </row>
      </sheetData>
      <sheetData sheetId="10212">
        <row r="7">
          <cell r="AI7">
            <v>10000</v>
          </cell>
        </row>
      </sheetData>
      <sheetData sheetId="10213">
        <row r="7">
          <cell r="AI7">
            <v>10000</v>
          </cell>
        </row>
      </sheetData>
      <sheetData sheetId="10214">
        <row r="7">
          <cell r="AI7">
            <v>10000</v>
          </cell>
        </row>
      </sheetData>
      <sheetData sheetId="10215">
        <row r="7">
          <cell r="AI7">
            <v>10000</v>
          </cell>
        </row>
      </sheetData>
      <sheetData sheetId="10216">
        <row r="7">
          <cell r="AI7">
            <v>10000</v>
          </cell>
        </row>
      </sheetData>
      <sheetData sheetId="10217">
        <row r="7">
          <cell r="AI7">
            <v>10000</v>
          </cell>
        </row>
      </sheetData>
      <sheetData sheetId="10218">
        <row r="7">
          <cell r="AI7">
            <v>10000</v>
          </cell>
        </row>
      </sheetData>
      <sheetData sheetId="10219">
        <row r="7">
          <cell r="AI7">
            <v>10000</v>
          </cell>
        </row>
      </sheetData>
      <sheetData sheetId="10220">
        <row r="7">
          <cell r="AI7">
            <v>10000</v>
          </cell>
        </row>
      </sheetData>
      <sheetData sheetId="10221">
        <row r="7">
          <cell r="AI7">
            <v>10000</v>
          </cell>
        </row>
      </sheetData>
      <sheetData sheetId="10222">
        <row r="7">
          <cell r="AI7">
            <v>10000</v>
          </cell>
        </row>
      </sheetData>
      <sheetData sheetId="10223">
        <row r="7">
          <cell r="AI7">
            <v>10000</v>
          </cell>
        </row>
      </sheetData>
      <sheetData sheetId="10224">
        <row r="7">
          <cell r="AI7">
            <v>10000</v>
          </cell>
        </row>
      </sheetData>
      <sheetData sheetId="10225">
        <row r="7">
          <cell r="AI7">
            <v>10000</v>
          </cell>
        </row>
      </sheetData>
      <sheetData sheetId="10226">
        <row r="7">
          <cell r="AI7">
            <v>10000</v>
          </cell>
        </row>
      </sheetData>
      <sheetData sheetId="10227">
        <row r="7">
          <cell r="AI7">
            <v>10000</v>
          </cell>
        </row>
      </sheetData>
      <sheetData sheetId="10228">
        <row r="7">
          <cell r="AI7">
            <v>10000</v>
          </cell>
        </row>
      </sheetData>
      <sheetData sheetId="10229">
        <row r="7">
          <cell r="AI7">
            <v>10000</v>
          </cell>
        </row>
      </sheetData>
      <sheetData sheetId="10230">
        <row r="7">
          <cell r="AI7">
            <v>10000</v>
          </cell>
        </row>
      </sheetData>
      <sheetData sheetId="10231">
        <row r="7">
          <cell r="AI7">
            <v>10000</v>
          </cell>
        </row>
      </sheetData>
      <sheetData sheetId="10232">
        <row r="7">
          <cell r="AI7">
            <v>10000</v>
          </cell>
        </row>
      </sheetData>
      <sheetData sheetId="10233">
        <row r="7">
          <cell r="AI7">
            <v>10000</v>
          </cell>
        </row>
      </sheetData>
      <sheetData sheetId="10234">
        <row r="7">
          <cell r="AI7">
            <v>10000</v>
          </cell>
        </row>
      </sheetData>
      <sheetData sheetId="10235">
        <row r="7">
          <cell r="AI7">
            <v>10000</v>
          </cell>
        </row>
      </sheetData>
      <sheetData sheetId="10236">
        <row r="7">
          <cell r="AI7">
            <v>10000</v>
          </cell>
        </row>
      </sheetData>
      <sheetData sheetId="10237">
        <row r="7">
          <cell r="AI7">
            <v>10000</v>
          </cell>
        </row>
      </sheetData>
      <sheetData sheetId="10238">
        <row r="7">
          <cell r="AI7">
            <v>10000</v>
          </cell>
        </row>
      </sheetData>
      <sheetData sheetId="10239">
        <row r="7">
          <cell r="AI7">
            <v>10000</v>
          </cell>
        </row>
      </sheetData>
      <sheetData sheetId="10240">
        <row r="7">
          <cell r="AI7">
            <v>10000</v>
          </cell>
        </row>
      </sheetData>
      <sheetData sheetId="10241">
        <row r="7">
          <cell r="AI7">
            <v>10000</v>
          </cell>
        </row>
      </sheetData>
      <sheetData sheetId="10242">
        <row r="7">
          <cell r="AI7">
            <v>10000</v>
          </cell>
        </row>
      </sheetData>
      <sheetData sheetId="10243">
        <row r="7">
          <cell r="AI7">
            <v>10000</v>
          </cell>
        </row>
      </sheetData>
      <sheetData sheetId="10244">
        <row r="7">
          <cell r="AI7">
            <v>10000</v>
          </cell>
        </row>
      </sheetData>
      <sheetData sheetId="10245">
        <row r="7">
          <cell r="AI7">
            <v>10000</v>
          </cell>
        </row>
      </sheetData>
      <sheetData sheetId="10246">
        <row r="7">
          <cell r="AI7">
            <v>10000</v>
          </cell>
        </row>
      </sheetData>
      <sheetData sheetId="10247">
        <row r="7">
          <cell r="AI7">
            <v>10000</v>
          </cell>
        </row>
      </sheetData>
      <sheetData sheetId="10248">
        <row r="7">
          <cell r="AI7">
            <v>10000</v>
          </cell>
        </row>
      </sheetData>
      <sheetData sheetId="10249">
        <row r="7">
          <cell r="AI7">
            <v>10000</v>
          </cell>
        </row>
      </sheetData>
      <sheetData sheetId="10250">
        <row r="7">
          <cell r="AI7">
            <v>10000</v>
          </cell>
        </row>
      </sheetData>
      <sheetData sheetId="10251">
        <row r="7">
          <cell r="AI7">
            <v>10000</v>
          </cell>
        </row>
      </sheetData>
      <sheetData sheetId="10252">
        <row r="7">
          <cell r="AI7">
            <v>10000</v>
          </cell>
        </row>
      </sheetData>
      <sheetData sheetId="10253">
        <row r="7">
          <cell r="AI7">
            <v>10000</v>
          </cell>
        </row>
      </sheetData>
      <sheetData sheetId="10254">
        <row r="7">
          <cell r="AI7">
            <v>10000</v>
          </cell>
        </row>
      </sheetData>
      <sheetData sheetId="10255">
        <row r="7">
          <cell r="AI7">
            <v>10000</v>
          </cell>
        </row>
      </sheetData>
      <sheetData sheetId="10256">
        <row r="7">
          <cell r="AI7">
            <v>10000</v>
          </cell>
        </row>
      </sheetData>
      <sheetData sheetId="10257">
        <row r="7">
          <cell r="AI7">
            <v>10000</v>
          </cell>
        </row>
      </sheetData>
      <sheetData sheetId="10258">
        <row r="7">
          <cell r="AI7">
            <v>10000</v>
          </cell>
        </row>
      </sheetData>
      <sheetData sheetId="10259">
        <row r="7">
          <cell r="AI7">
            <v>10000</v>
          </cell>
        </row>
      </sheetData>
      <sheetData sheetId="10260">
        <row r="7">
          <cell r="AI7">
            <v>10000</v>
          </cell>
        </row>
      </sheetData>
      <sheetData sheetId="10261">
        <row r="7">
          <cell r="AI7">
            <v>10000</v>
          </cell>
        </row>
      </sheetData>
      <sheetData sheetId="10262">
        <row r="7">
          <cell r="AI7">
            <v>10000</v>
          </cell>
        </row>
      </sheetData>
      <sheetData sheetId="10263">
        <row r="7">
          <cell r="AI7">
            <v>10000</v>
          </cell>
        </row>
      </sheetData>
      <sheetData sheetId="10264">
        <row r="7">
          <cell r="AI7">
            <v>10000</v>
          </cell>
        </row>
      </sheetData>
      <sheetData sheetId="10265">
        <row r="7">
          <cell r="AI7">
            <v>10000</v>
          </cell>
        </row>
      </sheetData>
      <sheetData sheetId="10266">
        <row r="7">
          <cell r="AI7">
            <v>10000</v>
          </cell>
        </row>
      </sheetData>
      <sheetData sheetId="10267">
        <row r="7">
          <cell r="AI7">
            <v>10000</v>
          </cell>
        </row>
      </sheetData>
      <sheetData sheetId="10268">
        <row r="7">
          <cell r="AI7">
            <v>10000</v>
          </cell>
        </row>
      </sheetData>
      <sheetData sheetId="10269">
        <row r="7">
          <cell r="AI7">
            <v>10000</v>
          </cell>
        </row>
      </sheetData>
      <sheetData sheetId="10270">
        <row r="7">
          <cell r="AI7">
            <v>10000</v>
          </cell>
        </row>
      </sheetData>
      <sheetData sheetId="10271">
        <row r="7">
          <cell r="AI7">
            <v>10000</v>
          </cell>
        </row>
      </sheetData>
      <sheetData sheetId="10272">
        <row r="7">
          <cell r="AI7">
            <v>10000</v>
          </cell>
        </row>
      </sheetData>
      <sheetData sheetId="10273">
        <row r="7">
          <cell r="AI7">
            <v>10000</v>
          </cell>
        </row>
      </sheetData>
      <sheetData sheetId="10274">
        <row r="7">
          <cell r="AI7">
            <v>10000</v>
          </cell>
        </row>
      </sheetData>
      <sheetData sheetId="10275">
        <row r="7">
          <cell r="AI7">
            <v>10000</v>
          </cell>
        </row>
      </sheetData>
      <sheetData sheetId="10276">
        <row r="7">
          <cell r="AI7">
            <v>10000</v>
          </cell>
        </row>
      </sheetData>
      <sheetData sheetId="10277">
        <row r="7">
          <cell r="AI7">
            <v>10000</v>
          </cell>
        </row>
      </sheetData>
      <sheetData sheetId="10278">
        <row r="7">
          <cell r="AI7">
            <v>10000</v>
          </cell>
        </row>
      </sheetData>
      <sheetData sheetId="10279">
        <row r="7">
          <cell r="AI7">
            <v>10000</v>
          </cell>
        </row>
      </sheetData>
      <sheetData sheetId="10280">
        <row r="7">
          <cell r="AI7">
            <v>10000</v>
          </cell>
        </row>
      </sheetData>
      <sheetData sheetId="10281">
        <row r="7">
          <cell r="AI7">
            <v>10000</v>
          </cell>
        </row>
      </sheetData>
      <sheetData sheetId="10282">
        <row r="7">
          <cell r="AI7">
            <v>10000</v>
          </cell>
        </row>
      </sheetData>
      <sheetData sheetId="10283">
        <row r="7">
          <cell r="AI7">
            <v>10000</v>
          </cell>
        </row>
      </sheetData>
      <sheetData sheetId="10284">
        <row r="7">
          <cell r="AI7">
            <v>10000</v>
          </cell>
        </row>
      </sheetData>
      <sheetData sheetId="10285">
        <row r="7">
          <cell r="AI7">
            <v>10000</v>
          </cell>
        </row>
      </sheetData>
      <sheetData sheetId="10286">
        <row r="7">
          <cell r="AI7">
            <v>10000</v>
          </cell>
        </row>
      </sheetData>
      <sheetData sheetId="10287">
        <row r="7">
          <cell r="AI7">
            <v>10000</v>
          </cell>
        </row>
      </sheetData>
      <sheetData sheetId="10288">
        <row r="7">
          <cell r="AI7">
            <v>10000</v>
          </cell>
        </row>
      </sheetData>
      <sheetData sheetId="10289">
        <row r="7">
          <cell r="AI7">
            <v>10000</v>
          </cell>
        </row>
      </sheetData>
      <sheetData sheetId="10290">
        <row r="7">
          <cell r="AI7">
            <v>10000</v>
          </cell>
        </row>
      </sheetData>
      <sheetData sheetId="10291">
        <row r="7">
          <cell r="AI7">
            <v>10000</v>
          </cell>
        </row>
      </sheetData>
      <sheetData sheetId="10292">
        <row r="7">
          <cell r="AI7">
            <v>10000</v>
          </cell>
        </row>
      </sheetData>
      <sheetData sheetId="10293">
        <row r="7">
          <cell r="AI7">
            <v>10000</v>
          </cell>
        </row>
      </sheetData>
      <sheetData sheetId="10294">
        <row r="7">
          <cell r="AI7">
            <v>10000</v>
          </cell>
        </row>
      </sheetData>
      <sheetData sheetId="10295">
        <row r="7">
          <cell r="AI7">
            <v>10000</v>
          </cell>
        </row>
      </sheetData>
      <sheetData sheetId="10296">
        <row r="7">
          <cell r="AI7">
            <v>10000</v>
          </cell>
        </row>
      </sheetData>
      <sheetData sheetId="10297">
        <row r="7">
          <cell r="AI7">
            <v>10000</v>
          </cell>
        </row>
      </sheetData>
      <sheetData sheetId="10298">
        <row r="7">
          <cell r="AI7">
            <v>10000</v>
          </cell>
        </row>
      </sheetData>
      <sheetData sheetId="10299">
        <row r="7">
          <cell r="AI7">
            <v>10000</v>
          </cell>
        </row>
      </sheetData>
      <sheetData sheetId="10300">
        <row r="7">
          <cell r="AI7">
            <v>10000</v>
          </cell>
        </row>
      </sheetData>
      <sheetData sheetId="10301">
        <row r="7">
          <cell r="AI7">
            <v>10000</v>
          </cell>
        </row>
      </sheetData>
      <sheetData sheetId="10302">
        <row r="7">
          <cell r="AI7">
            <v>10000</v>
          </cell>
        </row>
      </sheetData>
      <sheetData sheetId="10303">
        <row r="7">
          <cell r="AI7">
            <v>10000</v>
          </cell>
        </row>
      </sheetData>
      <sheetData sheetId="10304">
        <row r="7">
          <cell r="AI7">
            <v>10000</v>
          </cell>
        </row>
      </sheetData>
      <sheetData sheetId="10305">
        <row r="7">
          <cell r="AI7">
            <v>10000</v>
          </cell>
        </row>
      </sheetData>
      <sheetData sheetId="10306">
        <row r="7">
          <cell r="AI7">
            <v>10000</v>
          </cell>
        </row>
      </sheetData>
      <sheetData sheetId="10307">
        <row r="7">
          <cell r="AI7">
            <v>10000</v>
          </cell>
        </row>
      </sheetData>
      <sheetData sheetId="10308">
        <row r="7">
          <cell r="AI7">
            <v>10000</v>
          </cell>
        </row>
      </sheetData>
      <sheetData sheetId="10309">
        <row r="7">
          <cell r="AI7">
            <v>10000</v>
          </cell>
        </row>
      </sheetData>
      <sheetData sheetId="10310">
        <row r="7">
          <cell r="AI7">
            <v>10000</v>
          </cell>
        </row>
      </sheetData>
      <sheetData sheetId="10311">
        <row r="7">
          <cell r="AI7">
            <v>10000</v>
          </cell>
        </row>
      </sheetData>
      <sheetData sheetId="10312">
        <row r="7">
          <cell r="AI7">
            <v>10000</v>
          </cell>
        </row>
      </sheetData>
      <sheetData sheetId="10313">
        <row r="7">
          <cell r="AI7">
            <v>10000</v>
          </cell>
        </row>
      </sheetData>
      <sheetData sheetId="10314">
        <row r="7">
          <cell r="AI7">
            <v>10000</v>
          </cell>
        </row>
      </sheetData>
      <sheetData sheetId="10315">
        <row r="7">
          <cell r="AI7">
            <v>10000</v>
          </cell>
        </row>
      </sheetData>
      <sheetData sheetId="10316">
        <row r="7">
          <cell r="AI7">
            <v>10000</v>
          </cell>
        </row>
      </sheetData>
      <sheetData sheetId="10317">
        <row r="7">
          <cell r="AI7">
            <v>10000</v>
          </cell>
        </row>
      </sheetData>
      <sheetData sheetId="10318">
        <row r="7">
          <cell r="AI7">
            <v>10000</v>
          </cell>
        </row>
      </sheetData>
      <sheetData sheetId="10319">
        <row r="7">
          <cell r="AI7">
            <v>10000</v>
          </cell>
        </row>
      </sheetData>
      <sheetData sheetId="10320">
        <row r="7">
          <cell r="AI7">
            <v>10000</v>
          </cell>
        </row>
      </sheetData>
      <sheetData sheetId="10321">
        <row r="7">
          <cell r="AI7">
            <v>10000</v>
          </cell>
        </row>
      </sheetData>
      <sheetData sheetId="10322">
        <row r="7">
          <cell r="AI7">
            <v>10000</v>
          </cell>
        </row>
      </sheetData>
      <sheetData sheetId="10323">
        <row r="7">
          <cell r="AI7">
            <v>10000</v>
          </cell>
        </row>
      </sheetData>
      <sheetData sheetId="10324">
        <row r="7">
          <cell r="AI7">
            <v>10000</v>
          </cell>
        </row>
      </sheetData>
      <sheetData sheetId="10325">
        <row r="7">
          <cell r="AI7">
            <v>10000</v>
          </cell>
        </row>
      </sheetData>
      <sheetData sheetId="10326">
        <row r="7">
          <cell r="AI7">
            <v>10000</v>
          </cell>
        </row>
      </sheetData>
      <sheetData sheetId="10327">
        <row r="7">
          <cell r="AI7">
            <v>10000</v>
          </cell>
        </row>
      </sheetData>
      <sheetData sheetId="10328">
        <row r="7">
          <cell r="AI7">
            <v>10000</v>
          </cell>
        </row>
      </sheetData>
      <sheetData sheetId="10329">
        <row r="7">
          <cell r="AI7">
            <v>10000</v>
          </cell>
        </row>
      </sheetData>
      <sheetData sheetId="10330">
        <row r="7">
          <cell r="AI7">
            <v>10000</v>
          </cell>
        </row>
      </sheetData>
      <sheetData sheetId="10331">
        <row r="7">
          <cell r="AI7">
            <v>10000</v>
          </cell>
        </row>
      </sheetData>
      <sheetData sheetId="10332">
        <row r="7">
          <cell r="AI7">
            <v>10000</v>
          </cell>
        </row>
      </sheetData>
      <sheetData sheetId="10333">
        <row r="7">
          <cell r="AI7">
            <v>10000</v>
          </cell>
        </row>
      </sheetData>
      <sheetData sheetId="10334">
        <row r="7">
          <cell r="AI7">
            <v>10000</v>
          </cell>
        </row>
      </sheetData>
      <sheetData sheetId="10335">
        <row r="7">
          <cell r="AI7">
            <v>10000</v>
          </cell>
        </row>
      </sheetData>
      <sheetData sheetId="10336">
        <row r="7">
          <cell r="AI7">
            <v>10000</v>
          </cell>
        </row>
      </sheetData>
      <sheetData sheetId="10337">
        <row r="7">
          <cell r="AI7">
            <v>10000</v>
          </cell>
        </row>
      </sheetData>
      <sheetData sheetId="10338">
        <row r="7">
          <cell r="AI7">
            <v>10000</v>
          </cell>
        </row>
      </sheetData>
      <sheetData sheetId="10339">
        <row r="7">
          <cell r="AI7">
            <v>10000</v>
          </cell>
        </row>
      </sheetData>
      <sheetData sheetId="10340">
        <row r="7">
          <cell r="AI7">
            <v>10000</v>
          </cell>
        </row>
      </sheetData>
      <sheetData sheetId="10341">
        <row r="7">
          <cell r="AI7">
            <v>10000</v>
          </cell>
        </row>
      </sheetData>
      <sheetData sheetId="10342">
        <row r="7">
          <cell r="AI7">
            <v>10000</v>
          </cell>
        </row>
      </sheetData>
      <sheetData sheetId="10343">
        <row r="7">
          <cell r="AI7">
            <v>10000</v>
          </cell>
        </row>
      </sheetData>
      <sheetData sheetId="10344">
        <row r="7">
          <cell r="AI7">
            <v>10000</v>
          </cell>
        </row>
      </sheetData>
      <sheetData sheetId="10345">
        <row r="7">
          <cell r="AI7">
            <v>10000</v>
          </cell>
        </row>
      </sheetData>
      <sheetData sheetId="10346">
        <row r="7">
          <cell r="AI7">
            <v>10000</v>
          </cell>
        </row>
      </sheetData>
      <sheetData sheetId="10347">
        <row r="7">
          <cell r="AI7">
            <v>10000</v>
          </cell>
        </row>
      </sheetData>
      <sheetData sheetId="10348">
        <row r="7">
          <cell r="AI7">
            <v>10000</v>
          </cell>
        </row>
      </sheetData>
      <sheetData sheetId="10349">
        <row r="7">
          <cell r="AI7">
            <v>10000</v>
          </cell>
        </row>
      </sheetData>
      <sheetData sheetId="10350">
        <row r="7">
          <cell r="AI7">
            <v>10000</v>
          </cell>
        </row>
      </sheetData>
      <sheetData sheetId="10351">
        <row r="7">
          <cell r="AI7">
            <v>10000</v>
          </cell>
        </row>
      </sheetData>
      <sheetData sheetId="10352">
        <row r="7">
          <cell r="AI7">
            <v>10000</v>
          </cell>
        </row>
      </sheetData>
      <sheetData sheetId="10353">
        <row r="7">
          <cell r="AI7">
            <v>10000</v>
          </cell>
        </row>
      </sheetData>
      <sheetData sheetId="10354">
        <row r="7">
          <cell r="AI7">
            <v>10000</v>
          </cell>
        </row>
      </sheetData>
      <sheetData sheetId="10355">
        <row r="7">
          <cell r="AI7">
            <v>10000</v>
          </cell>
        </row>
      </sheetData>
      <sheetData sheetId="10356">
        <row r="7">
          <cell r="AI7">
            <v>10000</v>
          </cell>
        </row>
      </sheetData>
      <sheetData sheetId="10357">
        <row r="7">
          <cell r="AI7">
            <v>10000</v>
          </cell>
        </row>
      </sheetData>
      <sheetData sheetId="10358">
        <row r="7">
          <cell r="AI7">
            <v>10000</v>
          </cell>
        </row>
      </sheetData>
      <sheetData sheetId="10359">
        <row r="7">
          <cell r="AI7">
            <v>10000</v>
          </cell>
        </row>
      </sheetData>
      <sheetData sheetId="10360">
        <row r="7">
          <cell r="AI7">
            <v>10000</v>
          </cell>
        </row>
      </sheetData>
      <sheetData sheetId="10361">
        <row r="7">
          <cell r="AI7">
            <v>10000</v>
          </cell>
        </row>
      </sheetData>
      <sheetData sheetId="10362">
        <row r="7">
          <cell r="AI7">
            <v>10000</v>
          </cell>
        </row>
      </sheetData>
      <sheetData sheetId="10363">
        <row r="7">
          <cell r="AI7">
            <v>10000</v>
          </cell>
        </row>
      </sheetData>
      <sheetData sheetId="10364">
        <row r="7">
          <cell r="AI7">
            <v>10000</v>
          </cell>
        </row>
      </sheetData>
      <sheetData sheetId="10365">
        <row r="7">
          <cell r="AI7">
            <v>10000</v>
          </cell>
        </row>
      </sheetData>
      <sheetData sheetId="10366">
        <row r="7">
          <cell r="AI7">
            <v>10000</v>
          </cell>
        </row>
      </sheetData>
      <sheetData sheetId="10367">
        <row r="7">
          <cell r="AI7">
            <v>10000</v>
          </cell>
        </row>
      </sheetData>
      <sheetData sheetId="10368">
        <row r="7">
          <cell r="AI7">
            <v>10000</v>
          </cell>
        </row>
      </sheetData>
      <sheetData sheetId="10369">
        <row r="7">
          <cell r="AI7">
            <v>10000</v>
          </cell>
        </row>
      </sheetData>
      <sheetData sheetId="10370">
        <row r="7">
          <cell r="AI7">
            <v>10000</v>
          </cell>
        </row>
      </sheetData>
      <sheetData sheetId="10371">
        <row r="7">
          <cell r="AI7">
            <v>10000</v>
          </cell>
        </row>
      </sheetData>
      <sheetData sheetId="10372">
        <row r="7">
          <cell r="AI7">
            <v>10000</v>
          </cell>
        </row>
      </sheetData>
      <sheetData sheetId="10373">
        <row r="7">
          <cell r="AI7">
            <v>10000</v>
          </cell>
        </row>
      </sheetData>
      <sheetData sheetId="10374">
        <row r="7">
          <cell r="AI7">
            <v>10000</v>
          </cell>
        </row>
      </sheetData>
      <sheetData sheetId="10375">
        <row r="7">
          <cell r="AI7">
            <v>10000</v>
          </cell>
        </row>
      </sheetData>
      <sheetData sheetId="10376">
        <row r="7">
          <cell r="AI7">
            <v>10000</v>
          </cell>
        </row>
      </sheetData>
      <sheetData sheetId="10377">
        <row r="7">
          <cell r="AI7">
            <v>10000</v>
          </cell>
        </row>
      </sheetData>
      <sheetData sheetId="10378">
        <row r="7">
          <cell r="AI7">
            <v>10000</v>
          </cell>
        </row>
      </sheetData>
      <sheetData sheetId="10379">
        <row r="7">
          <cell r="AI7">
            <v>10000</v>
          </cell>
        </row>
      </sheetData>
      <sheetData sheetId="10380">
        <row r="7">
          <cell r="AI7">
            <v>10000</v>
          </cell>
        </row>
      </sheetData>
      <sheetData sheetId="10381">
        <row r="7">
          <cell r="AI7">
            <v>10000</v>
          </cell>
        </row>
      </sheetData>
      <sheetData sheetId="10382">
        <row r="7">
          <cell r="AI7">
            <v>10000</v>
          </cell>
        </row>
      </sheetData>
      <sheetData sheetId="10383">
        <row r="7">
          <cell r="AI7">
            <v>10000</v>
          </cell>
        </row>
      </sheetData>
      <sheetData sheetId="10384">
        <row r="7">
          <cell r="AI7">
            <v>10000</v>
          </cell>
        </row>
      </sheetData>
      <sheetData sheetId="10385">
        <row r="7">
          <cell r="AI7">
            <v>10000</v>
          </cell>
        </row>
      </sheetData>
      <sheetData sheetId="10386">
        <row r="7">
          <cell r="AI7">
            <v>10000</v>
          </cell>
        </row>
      </sheetData>
      <sheetData sheetId="10387">
        <row r="7">
          <cell r="AI7">
            <v>10000</v>
          </cell>
        </row>
      </sheetData>
      <sheetData sheetId="10388">
        <row r="7">
          <cell r="AI7">
            <v>10000</v>
          </cell>
        </row>
      </sheetData>
      <sheetData sheetId="10389">
        <row r="7">
          <cell r="AI7">
            <v>10000</v>
          </cell>
        </row>
      </sheetData>
      <sheetData sheetId="10390">
        <row r="7">
          <cell r="AI7">
            <v>10000</v>
          </cell>
        </row>
      </sheetData>
      <sheetData sheetId="10391">
        <row r="7">
          <cell r="AI7">
            <v>10000</v>
          </cell>
        </row>
      </sheetData>
      <sheetData sheetId="10392">
        <row r="7">
          <cell r="AI7">
            <v>10000</v>
          </cell>
        </row>
      </sheetData>
      <sheetData sheetId="10393">
        <row r="7">
          <cell r="AI7">
            <v>10000</v>
          </cell>
        </row>
      </sheetData>
      <sheetData sheetId="10394">
        <row r="7">
          <cell r="AI7">
            <v>10000</v>
          </cell>
        </row>
      </sheetData>
      <sheetData sheetId="10395">
        <row r="7">
          <cell r="AI7">
            <v>10000</v>
          </cell>
        </row>
      </sheetData>
      <sheetData sheetId="10396">
        <row r="7">
          <cell r="AI7">
            <v>10000</v>
          </cell>
        </row>
      </sheetData>
      <sheetData sheetId="10397">
        <row r="7">
          <cell r="AI7">
            <v>10000</v>
          </cell>
        </row>
      </sheetData>
      <sheetData sheetId="10398">
        <row r="7">
          <cell r="AI7">
            <v>10000</v>
          </cell>
        </row>
      </sheetData>
      <sheetData sheetId="10399">
        <row r="7">
          <cell r="AI7">
            <v>10000</v>
          </cell>
        </row>
      </sheetData>
      <sheetData sheetId="10400">
        <row r="7">
          <cell r="AI7">
            <v>10000</v>
          </cell>
        </row>
      </sheetData>
      <sheetData sheetId="10401">
        <row r="7">
          <cell r="AI7">
            <v>10000</v>
          </cell>
        </row>
      </sheetData>
      <sheetData sheetId="10402">
        <row r="7">
          <cell r="AI7">
            <v>10000</v>
          </cell>
        </row>
      </sheetData>
      <sheetData sheetId="10403">
        <row r="7">
          <cell r="AI7">
            <v>10000</v>
          </cell>
        </row>
      </sheetData>
      <sheetData sheetId="10404">
        <row r="7">
          <cell r="AI7">
            <v>10000</v>
          </cell>
        </row>
      </sheetData>
      <sheetData sheetId="10405">
        <row r="7">
          <cell r="AI7">
            <v>10000</v>
          </cell>
        </row>
      </sheetData>
      <sheetData sheetId="10406">
        <row r="7">
          <cell r="AI7">
            <v>10000</v>
          </cell>
        </row>
      </sheetData>
      <sheetData sheetId="10407">
        <row r="7">
          <cell r="AI7">
            <v>10000</v>
          </cell>
        </row>
      </sheetData>
      <sheetData sheetId="10408">
        <row r="7">
          <cell r="AI7">
            <v>10000</v>
          </cell>
        </row>
      </sheetData>
      <sheetData sheetId="10409">
        <row r="7">
          <cell r="AI7">
            <v>10000</v>
          </cell>
        </row>
      </sheetData>
      <sheetData sheetId="10410">
        <row r="7">
          <cell r="AI7">
            <v>10000</v>
          </cell>
        </row>
      </sheetData>
      <sheetData sheetId="10411">
        <row r="7">
          <cell r="AI7">
            <v>10000</v>
          </cell>
        </row>
      </sheetData>
      <sheetData sheetId="10412">
        <row r="7">
          <cell r="AI7">
            <v>10000</v>
          </cell>
        </row>
      </sheetData>
      <sheetData sheetId="10413">
        <row r="7">
          <cell r="AI7">
            <v>10000</v>
          </cell>
        </row>
      </sheetData>
      <sheetData sheetId="10414">
        <row r="7">
          <cell r="AI7">
            <v>10000</v>
          </cell>
        </row>
      </sheetData>
      <sheetData sheetId="10415">
        <row r="7">
          <cell r="AI7">
            <v>10000</v>
          </cell>
        </row>
      </sheetData>
      <sheetData sheetId="10416">
        <row r="7">
          <cell r="AI7">
            <v>10000</v>
          </cell>
        </row>
      </sheetData>
      <sheetData sheetId="10417">
        <row r="7">
          <cell r="AI7">
            <v>10000</v>
          </cell>
        </row>
      </sheetData>
      <sheetData sheetId="10418">
        <row r="7">
          <cell r="AI7">
            <v>10000</v>
          </cell>
        </row>
      </sheetData>
      <sheetData sheetId="10419">
        <row r="7">
          <cell r="AI7">
            <v>10000</v>
          </cell>
        </row>
      </sheetData>
      <sheetData sheetId="10420">
        <row r="7">
          <cell r="AI7">
            <v>10000</v>
          </cell>
        </row>
      </sheetData>
      <sheetData sheetId="10421">
        <row r="7">
          <cell r="AI7">
            <v>10000</v>
          </cell>
        </row>
      </sheetData>
      <sheetData sheetId="10422">
        <row r="7">
          <cell r="AI7">
            <v>10000</v>
          </cell>
        </row>
      </sheetData>
      <sheetData sheetId="10423">
        <row r="7">
          <cell r="AI7">
            <v>10000</v>
          </cell>
        </row>
      </sheetData>
      <sheetData sheetId="10424">
        <row r="7">
          <cell r="AI7">
            <v>10000</v>
          </cell>
        </row>
      </sheetData>
      <sheetData sheetId="10425">
        <row r="7">
          <cell r="AI7">
            <v>10000</v>
          </cell>
        </row>
      </sheetData>
      <sheetData sheetId="10426">
        <row r="7">
          <cell r="AI7">
            <v>10000</v>
          </cell>
        </row>
      </sheetData>
      <sheetData sheetId="10427">
        <row r="7">
          <cell r="AI7">
            <v>10000</v>
          </cell>
        </row>
      </sheetData>
      <sheetData sheetId="10428">
        <row r="7">
          <cell r="AI7">
            <v>10000</v>
          </cell>
        </row>
      </sheetData>
      <sheetData sheetId="10429">
        <row r="7">
          <cell r="AI7">
            <v>10000</v>
          </cell>
        </row>
      </sheetData>
      <sheetData sheetId="10430">
        <row r="7">
          <cell r="AI7">
            <v>10000</v>
          </cell>
        </row>
      </sheetData>
      <sheetData sheetId="10431">
        <row r="7">
          <cell r="AI7">
            <v>10000</v>
          </cell>
        </row>
      </sheetData>
      <sheetData sheetId="10432">
        <row r="7">
          <cell r="AI7">
            <v>10000</v>
          </cell>
        </row>
      </sheetData>
      <sheetData sheetId="10433">
        <row r="7">
          <cell r="AI7">
            <v>10000</v>
          </cell>
        </row>
      </sheetData>
      <sheetData sheetId="10434">
        <row r="7">
          <cell r="AI7">
            <v>10000</v>
          </cell>
        </row>
      </sheetData>
      <sheetData sheetId="10435">
        <row r="7">
          <cell r="AI7">
            <v>10000</v>
          </cell>
        </row>
      </sheetData>
      <sheetData sheetId="10436">
        <row r="7">
          <cell r="AI7">
            <v>10000</v>
          </cell>
        </row>
      </sheetData>
      <sheetData sheetId="10437">
        <row r="7">
          <cell r="AI7">
            <v>10000</v>
          </cell>
        </row>
      </sheetData>
      <sheetData sheetId="10438">
        <row r="7">
          <cell r="AI7">
            <v>10000</v>
          </cell>
        </row>
      </sheetData>
      <sheetData sheetId="10439">
        <row r="7">
          <cell r="AI7">
            <v>10000</v>
          </cell>
        </row>
      </sheetData>
      <sheetData sheetId="10440">
        <row r="7">
          <cell r="AI7">
            <v>10000</v>
          </cell>
        </row>
      </sheetData>
      <sheetData sheetId="10441">
        <row r="7">
          <cell r="AI7">
            <v>10000</v>
          </cell>
        </row>
      </sheetData>
      <sheetData sheetId="10442">
        <row r="7">
          <cell r="AI7">
            <v>10000</v>
          </cell>
        </row>
      </sheetData>
      <sheetData sheetId="10443">
        <row r="7">
          <cell r="AI7">
            <v>10000</v>
          </cell>
        </row>
      </sheetData>
      <sheetData sheetId="10444">
        <row r="7">
          <cell r="AI7">
            <v>10000</v>
          </cell>
        </row>
      </sheetData>
      <sheetData sheetId="10445">
        <row r="7">
          <cell r="AI7">
            <v>10000</v>
          </cell>
        </row>
      </sheetData>
      <sheetData sheetId="10446">
        <row r="7">
          <cell r="AI7">
            <v>10000</v>
          </cell>
        </row>
      </sheetData>
      <sheetData sheetId="10447">
        <row r="7">
          <cell r="AI7">
            <v>10000</v>
          </cell>
        </row>
      </sheetData>
      <sheetData sheetId="10448">
        <row r="7">
          <cell r="AI7">
            <v>10000</v>
          </cell>
        </row>
      </sheetData>
      <sheetData sheetId="10449">
        <row r="7">
          <cell r="AI7">
            <v>10000</v>
          </cell>
        </row>
      </sheetData>
      <sheetData sheetId="10450">
        <row r="7">
          <cell r="AI7">
            <v>10000</v>
          </cell>
        </row>
      </sheetData>
      <sheetData sheetId="10451">
        <row r="7">
          <cell r="AI7">
            <v>10000</v>
          </cell>
        </row>
      </sheetData>
      <sheetData sheetId="10452">
        <row r="7">
          <cell r="AI7">
            <v>10000</v>
          </cell>
        </row>
      </sheetData>
      <sheetData sheetId="10453">
        <row r="7">
          <cell r="AI7">
            <v>10000</v>
          </cell>
        </row>
      </sheetData>
      <sheetData sheetId="10454">
        <row r="7">
          <cell r="AI7">
            <v>10000</v>
          </cell>
        </row>
      </sheetData>
      <sheetData sheetId="10455">
        <row r="7">
          <cell r="AI7">
            <v>10000</v>
          </cell>
        </row>
      </sheetData>
      <sheetData sheetId="10456">
        <row r="7">
          <cell r="AI7">
            <v>10000</v>
          </cell>
        </row>
      </sheetData>
      <sheetData sheetId="10457">
        <row r="7">
          <cell r="AI7">
            <v>10000</v>
          </cell>
        </row>
      </sheetData>
      <sheetData sheetId="10458">
        <row r="7">
          <cell r="AI7">
            <v>10000</v>
          </cell>
        </row>
      </sheetData>
      <sheetData sheetId="10459">
        <row r="7">
          <cell r="AI7">
            <v>10000</v>
          </cell>
        </row>
      </sheetData>
      <sheetData sheetId="10460">
        <row r="7">
          <cell r="AI7">
            <v>10000</v>
          </cell>
        </row>
      </sheetData>
      <sheetData sheetId="10461">
        <row r="7">
          <cell r="AI7">
            <v>10000</v>
          </cell>
        </row>
      </sheetData>
      <sheetData sheetId="10462">
        <row r="7">
          <cell r="AI7">
            <v>10000</v>
          </cell>
        </row>
      </sheetData>
      <sheetData sheetId="10463">
        <row r="7">
          <cell r="AI7">
            <v>10000</v>
          </cell>
        </row>
      </sheetData>
      <sheetData sheetId="10464">
        <row r="7">
          <cell r="AI7">
            <v>10000</v>
          </cell>
        </row>
      </sheetData>
      <sheetData sheetId="10465">
        <row r="7">
          <cell r="AI7">
            <v>10000</v>
          </cell>
        </row>
      </sheetData>
      <sheetData sheetId="10466">
        <row r="7">
          <cell r="AI7">
            <v>10000</v>
          </cell>
        </row>
      </sheetData>
      <sheetData sheetId="10467">
        <row r="7">
          <cell r="AI7">
            <v>10000</v>
          </cell>
        </row>
      </sheetData>
      <sheetData sheetId="10468">
        <row r="7">
          <cell r="AI7">
            <v>10000</v>
          </cell>
        </row>
      </sheetData>
      <sheetData sheetId="10469">
        <row r="7">
          <cell r="AI7">
            <v>10000</v>
          </cell>
        </row>
      </sheetData>
      <sheetData sheetId="10470">
        <row r="7">
          <cell r="AI7">
            <v>10000</v>
          </cell>
        </row>
      </sheetData>
      <sheetData sheetId="10471">
        <row r="7">
          <cell r="AI7">
            <v>10000</v>
          </cell>
        </row>
      </sheetData>
      <sheetData sheetId="10472">
        <row r="7">
          <cell r="AI7">
            <v>10000</v>
          </cell>
        </row>
      </sheetData>
      <sheetData sheetId="10473">
        <row r="7">
          <cell r="AI7">
            <v>10000</v>
          </cell>
        </row>
      </sheetData>
      <sheetData sheetId="10474">
        <row r="7">
          <cell r="AI7">
            <v>10000</v>
          </cell>
        </row>
      </sheetData>
      <sheetData sheetId="10475">
        <row r="7">
          <cell r="AI7">
            <v>10000</v>
          </cell>
        </row>
      </sheetData>
      <sheetData sheetId="10476">
        <row r="7">
          <cell r="AI7">
            <v>10000</v>
          </cell>
        </row>
      </sheetData>
      <sheetData sheetId="10477">
        <row r="7">
          <cell r="AI7">
            <v>10000</v>
          </cell>
        </row>
      </sheetData>
      <sheetData sheetId="10478">
        <row r="7">
          <cell r="AI7">
            <v>10000</v>
          </cell>
        </row>
      </sheetData>
      <sheetData sheetId="10479">
        <row r="7">
          <cell r="AI7">
            <v>10000</v>
          </cell>
        </row>
      </sheetData>
      <sheetData sheetId="10480">
        <row r="7">
          <cell r="AI7">
            <v>10000</v>
          </cell>
        </row>
      </sheetData>
      <sheetData sheetId="10481">
        <row r="7">
          <cell r="AI7">
            <v>10000</v>
          </cell>
        </row>
      </sheetData>
      <sheetData sheetId="10482">
        <row r="7">
          <cell r="AI7">
            <v>10000</v>
          </cell>
        </row>
      </sheetData>
      <sheetData sheetId="10483">
        <row r="7">
          <cell r="AI7">
            <v>10000</v>
          </cell>
        </row>
      </sheetData>
      <sheetData sheetId="10484">
        <row r="7">
          <cell r="AI7">
            <v>10000</v>
          </cell>
        </row>
      </sheetData>
      <sheetData sheetId="10485">
        <row r="7">
          <cell r="AI7">
            <v>10000</v>
          </cell>
        </row>
      </sheetData>
      <sheetData sheetId="10486">
        <row r="7">
          <cell r="AI7">
            <v>10000</v>
          </cell>
        </row>
      </sheetData>
      <sheetData sheetId="10487">
        <row r="7">
          <cell r="AI7">
            <v>10000</v>
          </cell>
        </row>
      </sheetData>
      <sheetData sheetId="10488">
        <row r="7">
          <cell r="AI7">
            <v>10000</v>
          </cell>
        </row>
      </sheetData>
      <sheetData sheetId="10489">
        <row r="7">
          <cell r="AI7">
            <v>10000</v>
          </cell>
        </row>
      </sheetData>
      <sheetData sheetId="10490">
        <row r="7">
          <cell r="AI7">
            <v>10000</v>
          </cell>
        </row>
      </sheetData>
      <sheetData sheetId="10491">
        <row r="7">
          <cell r="AI7">
            <v>10000</v>
          </cell>
        </row>
      </sheetData>
      <sheetData sheetId="10492">
        <row r="7">
          <cell r="AI7">
            <v>10000</v>
          </cell>
        </row>
      </sheetData>
      <sheetData sheetId="10493">
        <row r="7">
          <cell r="AI7">
            <v>10000</v>
          </cell>
        </row>
      </sheetData>
      <sheetData sheetId="10494">
        <row r="7">
          <cell r="AI7">
            <v>10000</v>
          </cell>
        </row>
      </sheetData>
      <sheetData sheetId="10495">
        <row r="7">
          <cell r="AI7">
            <v>10000</v>
          </cell>
        </row>
      </sheetData>
      <sheetData sheetId="10496">
        <row r="7">
          <cell r="AI7">
            <v>10000</v>
          </cell>
        </row>
      </sheetData>
      <sheetData sheetId="10497">
        <row r="7">
          <cell r="AI7">
            <v>10000</v>
          </cell>
        </row>
      </sheetData>
      <sheetData sheetId="10498">
        <row r="7">
          <cell r="AI7">
            <v>10000</v>
          </cell>
        </row>
      </sheetData>
      <sheetData sheetId="10499">
        <row r="7">
          <cell r="AI7">
            <v>10000</v>
          </cell>
        </row>
      </sheetData>
      <sheetData sheetId="10500">
        <row r="7">
          <cell r="AI7">
            <v>10000</v>
          </cell>
        </row>
      </sheetData>
      <sheetData sheetId="10501">
        <row r="7">
          <cell r="AI7">
            <v>10000</v>
          </cell>
        </row>
      </sheetData>
      <sheetData sheetId="10502">
        <row r="7">
          <cell r="AI7">
            <v>10000</v>
          </cell>
        </row>
      </sheetData>
      <sheetData sheetId="10503">
        <row r="7">
          <cell r="AI7">
            <v>10000</v>
          </cell>
        </row>
      </sheetData>
      <sheetData sheetId="10504">
        <row r="7">
          <cell r="AI7">
            <v>10000</v>
          </cell>
        </row>
      </sheetData>
      <sheetData sheetId="10505">
        <row r="7">
          <cell r="AI7">
            <v>10000</v>
          </cell>
        </row>
      </sheetData>
      <sheetData sheetId="10506">
        <row r="7">
          <cell r="AI7">
            <v>10000</v>
          </cell>
        </row>
      </sheetData>
      <sheetData sheetId="10507">
        <row r="7">
          <cell r="AI7">
            <v>10000</v>
          </cell>
        </row>
      </sheetData>
      <sheetData sheetId="10508">
        <row r="7">
          <cell r="AI7">
            <v>10000</v>
          </cell>
        </row>
      </sheetData>
      <sheetData sheetId="10509">
        <row r="7">
          <cell r="AI7">
            <v>10000</v>
          </cell>
        </row>
      </sheetData>
      <sheetData sheetId="10510">
        <row r="7">
          <cell r="AI7">
            <v>10000</v>
          </cell>
        </row>
      </sheetData>
      <sheetData sheetId="10511">
        <row r="7">
          <cell r="AI7">
            <v>10000</v>
          </cell>
        </row>
      </sheetData>
      <sheetData sheetId="10512">
        <row r="7">
          <cell r="AI7">
            <v>10000</v>
          </cell>
        </row>
      </sheetData>
      <sheetData sheetId="10513">
        <row r="7">
          <cell r="AI7">
            <v>10000</v>
          </cell>
        </row>
      </sheetData>
      <sheetData sheetId="10514">
        <row r="7">
          <cell r="AI7">
            <v>10000</v>
          </cell>
        </row>
      </sheetData>
      <sheetData sheetId="10515">
        <row r="7">
          <cell r="AI7">
            <v>10000</v>
          </cell>
        </row>
      </sheetData>
      <sheetData sheetId="10516">
        <row r="7">
          <cell r="AI7">
            <v>10000</v>
          </cell>
        </row>
      </sheetData>
      <sheetData sheetId="10517">
        <row r="7">
          <cell r="AI7">
            <v>10000</v>
          </cell>
        </row>
      </sheetData>
      <sheetData sheetId="10518">
        <row r="7">
          <cell r="AI7">
            <v>10000</v>
          </cell>
        </row>
      </sheetData>
      <sheetData sheetId="10519">
        <row r="7">
          <cell r="AI7">
            <v>10000</v>
          </cell>
        </row>
      </sheetData>
      <sheetData sheetId="10520">
        <row r="7">
          <cell r="AI7">
            <v>10000</v>
          </cell>
        </row>
      </sheetData>
      <sheetData sheetId="10521">
        <row r="7">
          <cell r="AI7">
            <v>10000</v>
          </cell>
        </row>
      </sheetData>
      <sheetData sheetId="10522">
        <row r="7">
          <cell r="AI7">
            <v>10000</v>
          </cell>
        </row>
      </sheetData>
      <sheetData sheetId="10523">
        <row r="7">
          <cell r="AI7">
            <v>10000</v>
          </cell>
        </row>
      </sheetData>
      <sheetData sheetId="10524">
        <row r="7">
          <cell r="AI7">
            <v>10000</v>
          </cell>
        </row>
      </sheetData>
      <sheetData sheetId="10525">
        <row r="7">
          <cell r="AI7">
            <v>10000</v>
          </cell>
        </row>
      </sheetData>
      <sheetData sheetId="10526">
        <row r="7">
          <cell r="AI7">
            <v>10000</v>
          </cell>
        </row>
      </sheetData>
      <sheetData sheetId="10527">
        <row r="7">
          <cell r="AI7">
            <v>10000</v>
          </cell>
        </row>
      </sheetData>
      <sheetData sheetId="10528">
        <row r="7">
          <cell r="AI7">
            <v>10000</v>
          </cell>
        </row>
      </sheetData>
      <sheetData sheetId="10529">
        <row r="7">
          <cell r="AI7">
            <v>10000</v>
          </cell>
        </row>
      </sheetData>
      <sheetData sheetId="10530">
        <row r="7">
          <cell r="AI7">
            <v>10000</v>
          </cell>
        </row>
      </sheetData>
      <sheetData sheetId="10531">
        <row r="7">
          <cell r="AI7">
            <v>10000</v>
          </cell>
        </row>
      </sheetData>
      <sheetData sheetId="10532">
        <row r="7">
          <cell r="AI7">
            <v>10000</v>
          </cell>
        </row>
      </sheetData>
      <sheetData sheetId="10533">
        <row r="7">
          <cell r="AI7">
            <v>10000</v>
          </cell>
        </row>
      </sheetData>
      <sheetData sheetId="10534">
        <row r="7">
          <cell r="AI7">
            <v>10000</v>
          </cell>
        </row>
      </sheetData>
      <sheetData sheetId="10535">
        <row r="7">
          <cell r="AI7">
            <v>10000</v>
          </cell>
        </row>
      </sheetData>
      <sheetData sheetId="10536">
        <row r="7">
          <cell r="AI7">
            <v>10000</v>
          </cell>
        </row>
      </sheetData>
      <sheetData sheetId="10537">
        <row r="7">
          <cell r="AI7">
            <v>10000</v>
          </cell>
        </row>
      </sheetData>
      <sheetData sheetId="10538">
        <row r="7">
          <cell r="AI7">
            <v>10000</v>
          </cell>
        </row>
      </sheetData>
      <sheetData sheetId="10539">
        <row r="7">
          <cell r="AI7">
            <v>10000</v>
          </cell>
        </row>
      </sheetData>
      <sheetData sheetId="10540">
        <row r="7">
          <cell r="AI7">
            <v>10000</v>
          </cell>
        </row>
      </sheetData>
      <sheetData sheetId="10541">
        <row r="7">
          <cell r="AI7">
            <v>10000</v>
          </cell>
        </row>
      </sheetData>
      <sheetData sheetId="10542">
        <row r="7">
          <cell r="AI7">
            <v>10000</v>
          </cell>
        </row>
      </sheetData>
      <sheetData sheetId="10543">
        <row r="7">
          <cell r="AI7">
            <v>10000</v>
          </cell>
        </row>
      </sheetData>
      <sheetData sheetId="10544">
        <row r="7">
          <cell r="AI7">
            <v>10000</v>
          </cell>
        </row>
      </sheetData>
      <sheetData sheetId="10545">
        <row r="7">
          <cell r="AI7">
            <v>10000</v>
          </cell>
        </row>
      </sheetData>
      <sheetData sheetId="10546">
        <row r="7">
          <cell r="AI7">
            <v>10000</v>
          </cell>
        </row>
      </sheetData>
      <sheetData sheetId="10547">
        <row r="7">
          <cell r="AI7">
            <v>10000</v>
          </cell>
        </row>
      </sheetData>
      <sheetData sheetId="10548">
        <row r="7">
          <cell r="AI7">
            <v>10000</v>
          </cell>
        </row>
      </sheetData>
      <sheetData sheetId="10549">
        <row r="7">
          <cell r="AI7">
            <v>10000</v>
          </cell>
        </row>
      </sheetData>
      <sheetData sheetId="10550">
        <row r="7">
          <cell r="AI7">
            <v>10000</v>
          </cell>
        </row>
      </sheetData>
      <sheetData sheetId="10551">
        <row r="7">
          <cell r="AI7">
            <v>10000</v>
          </cell>
        </row>
      </sheetData>
      <sheetData sheetId="10552">
        <row r="7">
          <cell r="AI7">
            <v>10000</v>
          </cell>
        </row>
      </sheetData>
      <sheetData sheetId="10553">
        <row r="7">
          <cell r="AI7">
            <v>10000</v>
          </cell>
        </row>
      </sheetData>
      <sheetData sheetId="10554">
        <row r="7">
          <cell r="AI7">
            <v>10000</v>
          </cell>
        </row>
      </sheetData>
      <sheetData sheetId="10555">
        <row r="7">
          <cell r="AI7">
            <v>10000</v>
          </cell>
        </row>
      </sheetData>
      <sheetData sheetId="10556">
        <row r="7">
          <cell r="AI7">
            <v>10000</v>
          </cell>
        </row>
      </sheetData>
      <sheetData sheetId="10557">
        <row r="7">
          <cell r="AI7">
            <v>10000</v>
          </cell>
        </row>
      </sheetData>
      <sheetData sheetId="10558">
        <row r="7">
          <cell r="AI7">
            <v>10000</v>
          </cell>
        </row>
      </sheetData>
      <sheetData sheetId="10559">
        <row r="7">
          <cell r="AI7">
            <v>10000</v>
          </cell>
        </row>
      </sheetData>
      <sheetData sheetId="10560">
        <row r="7">
          <cell r="AI7">
            <v>10000</v>
          </cell>
        </row>
      </sheetData>
      <sheetData sheetId="10561">
        <row r="7">
          <cell r="AI7">
            <v>10000</v>
          </cell>
        </row>
      </sheetData>
      <sheetData sheetId="10562">
        <row r="7">
          <cell r="AI7">
            <v>10000</v>
          </cell>
        </row>
      </sheetData>
      <sheetData sheetId="10563">
        <row r="7">
          <cell r="AI7">
            <v>10000</v>
          </cell>
        </row>
      </sheetData>
      <sheetData sheetId="10564">
        <row r="7">
          <cell r="AI7">
            <v>10000</v>
          </cell>
        </row>
      </sheetData>
      <sheetData sheetId="10565">
        <row r="7">
          <cell r="AI7">
            <v>10000</v>
          </cell>
        </row>
      </sheetData>
      <sheetData sheetId="10566">
        <row r="7">
          <cell r="AI7">
            <v>10000</v>
          </cell>
        </row>
      </sheetData>
      <sheetData sheetId="10567">
        <row r="7">
          <cell r="AI7">
            <v>10000</v>
          </cell>
        </row>
      </sheetData>
      <sheetData sheetId="10568">
        <row r="7">
          <cell r="AI7">
            <v>10000</v>
          </cell>
        </row>
      </sheetData>
      <sheetData sheetId="10569">
        <row r="7">
          <cell r="AI7">
            <v>10000</v>
          </cell>
        </row>
      </sheetData>
      <sheetData sheetId="10570">
        <row r="7">
          <cell r="AI7">
            <v>10000</v>
          </cell>
        </row>
      </sheetData>
      <sheetData sheetId="10571">
        <row r="7">
          <cell r="AI7">
            <v>10000</v>
          </cell>
        </row>
      </sheetData>
      <sheetData sheetId="10572">
        <row r="7">
          <cell r="AI7">
            <v>10000</v>
          </cell>
        </row>
      </sheetData>
      <sheetData sheetId="10573">
        <row r="7">
          <cell r="AI7">
            <v>10000</v>
          </cell>
        </row>
      </sheetData>
      <sheetData sheetId="10574">
        <row r="7">
          <cell r="AI7">
            <v>10000</v>
          </cell>
        </row>
      </sheetData>
      <sheetData sheetId="10575">
        <row r="7">
          <cell r="AI7">
            <v>10000</v>
          </cell>
        </row>
      </sheetData>
      <sheetData sheetId="10576">
        <row r="7">
          <cell r="AI7">
            <v>10000</v>
          </cell>
        </row>
      </sheetData>
      <sheetData sheetId="10577">
        <row r="7">
          <cell r="AI7">
            <v>10000</v>
          </cell>
        </row>
      </sheetData>
      <sheetData sheetId="10578">
        <row r="7">
          <cell r="AI7">
            <v>10000</v>
          </cell>
        </row>
      </sheetData>
      <sheetData sheetId="10579">
        <row r="7">
          <cell r="AI7">
            <v>10000</v>
          </cell>
        </row>
      </sheetData>
      <sheetData sheetId="10580">
        <row r="7">
          <cell r="AI7">
            <v>10000</v>
          </cell>
        </row>
      </sheetData>
      <sheetData sheetId="10581">
        <row r="7">
          <cell r="AI7">
            <v>10000</v>
          </cell>
        </row>
      </sheetData>
      <sheetData sheetId="10582">
        <row r="7">
          <cell r="AI7">
            <v>10000</v>
          </cell>
        </row>
      </sheetData>
      <sheetData sheetId="10583">
        <row r="7">
          <cell r="AI7">
            <v>10000</v>
          </cell>
        </row>
      </sheetData>
      <sheetData sheetId="10584">
        <row r="7">
          <cell r="AI7">
            <v>10000</v>
          </cell>
        </row>
      </sheetData>
      <sheetData sheetId="10585">
        <row r="7">
          <cell r="AI7">
            <v>10000</v>
          </cell>
        </row>
      </sheetData>
      <sheetData sheetId="10586">
        <row r="7">
          <cell r="AI7">
            <v>10000</v>
          </cell>
        </row>
      </sheetData>
      <sheetData sheetId="10587">
        <row r="7">
          <cell r="AI7">
            <v>10000</v>
          </cell>
        </row>
      </sheetData>
      <sheetData sheetId="10588">
        <row r="7">
          <cell r="AI7">
            <v>10000</v>
          </cell>
        </row>
      </sheetData>
      <sheetData sheetId="10589">
        <row r="7">
          <cell r="AI7">
            <v>10000</v>
          </cell>
        </row>
      </sheetData>
      <sheetData sheetId="10590">
        <row r="7">
          <cell r="AI7">
            <v>10000</v>
          </cell>
        </row>
      </sheetData>
      <sheetData sheetId="10591">
        <row r="7">
          <cell r="AI7">
            <v>10000</v>
          </cell>
        </row>
      </sheetData>
      <sheetData sheetId="10592">
        <row r="7">
          <cell r="AI7">
            <v>10000</v>
          </cell>
        </row>
      </sheetData>
      <sheetData sheetId="10593">
        <row r="7">
          <cell r="AI7">
            <v>10000</v>
          </cell>
        </row>
      </sheetData>
      <sheetData sheetId="10594">
        <row r="7">
          <cell r="AI7">
            <v>10000</v>
          </cell>
        </row>
      </sheetData>
      <sheetData sheetId="10595">
        <row r="7">
          <cell r="AI7">
            <v>10000</v>
          </cell>
        </row>
      </sheetData>
      <sheetData sheetId="10596">
        <row r="7">
          <cell r="AI7">
            <v>10000</v>
          </cell>
        </row>
      </sheetData>
      <sheetData sheetId="10597">
        <row r="7">
          <cell r="AI7">
            <v>10000</v>
          </cell>
        </row>
      </sheetData>
      <sheetData sheetId="10598">
        <row r="7">
          <cell r="AI7">
            <v>10000</v>
          </cell>
        </row>
      </sheetData>
      <sheetData sheetId="10599">
        <row r="7">
          <cell r="AI7">
            <v>10000</v>
          </cell>
        </row>
      </sheetData>
      <sheetData sheetId="10600">
        <row r="7">
          <cell r="AI7">
            <v>10000</v>
          </cell>
        </row>
      </sheetData>
      <sheetData sheetId="10601">
        <row r="7">
          <cell r="AI7">
            <v>10000</v>
          </cell>
        </row>
      </sheetData>
      <sheetData sheetId="10602">
        <row r="7">
          <cell r="AI7">
            <v>10000</v>
          </cell>
        </row>
      </sheetData>
      <sheetData sheetId="10603">
        <row r="7">
          <cell r="AI7">
            <v>10000</v>
          </cell>
        </row>
      </sheetData>
      <sheetData sheetId="10604">
        <row r="7">
          <cell r="AI7">
            <v>10000</v>
          </cell>
        </row>
      </sheetData>
      <sheetData sheetId="10605">
        <row r="7">
          <cell r="AI7">
            <v>10000</v>
          </cell>
        </row>
      </sheetData>
      <sheetData sheetId="10606">
        <row r="7">
          <cell r="AI7">
            <v>10000</v>
          </cell>
        </row>
      </sheetData>
      <sheetData sheetId="10607">
        <row r="7">
          <cell r="AI7">
            <v>10000</v>
          </cell>
        </row>
      </sheetData>
      <sheetData sheetId="10608">
        <row r="7">
          <cell r="AI7">
            <v>10000</v>
          </cell>
        </row>
      </sheetData>
      <sheetData sheetId="10609">
        <row r="7">
          <cell r="AI7">
            <v>10000</v>
          </cell>
        </row>
      </sheetData>
      <sheetData sheetId="10610">
        <row r="7">
          <cell r="AI7">
            <v>10000</v>
          </cell>
        </row>
      </sheetData>
      <sheetData sheetId="10611">
        <row r="7">
          <cell r="AI7">
            <v>10000</v>
          </cell>
        </row>
      </sheetData>
      <sheetData sheetId="10612">
        <row r="7">
          <cell r="AI7">
            <v>10000</v>
          </cell>
        </row>
      </sheetData>
      <sheetData sheetId="10613">
        <row r="7">
          <cell r="AI7">
            <v>10000</v>
          </cell>
        </row>
      </sheetData>
      <sheetData sheetId="10614">
        <row r="7">
          <cell r="AI7">
            <v>10000</v>
          </cell>
        </row>
      </sheetData>
      <sheetData sheetId="10615">
        <row r="7">
          <cell r="AI7">
            <v>10000</v>
          </cell>
        </row>
      </sheetData>
      <sheetData sheetId="10616">
        <row r="7">
          <cell r="AI7">
            <v>10000</v>
          </cell>
        </row>
      </sheetData>
      <sheetData sheetId="10617">
        <row r="7">
          <cell r="AI7">
            <v>10000</v>
          </cell>
        </row>
      </sheetData>
      <sheetData sheetId="10618">
        <row r="7">
          <cell r="AI7">
            <v>10000</v>
          </cell>
        </row>
      </sheetData>
      <sheetData sheetId="10619">
        <row r="7">
          <cell r="AI7">
            <v>10000</v>
          </cell>
        </row>
      </sheetData>
      <sheetData sheetId="10620">
        <row r="7">
          <cell r="AI7">
            <v>10000</v>
          </cell>
        </row>
      </sheetData>
      <sheetData sheetId="10621">
        <row r="7">
          <cell r="AI7">
            <v>10000</v>
          </cell>
        </row>
      </sheetData>
      <sheetData sheetId="10622">
        <row r="7">
          <cell r="AI7">
            <v>10000</v>
          </cell>
        </row>
      </sheetData>
      <sheetData sheetId="10623">
        <row r="7">
          <cell r="AI7">
            <v>10000</v>
          </cell>
        </row>
      </sheetData>
      <sheetData sheetId="10624">
        <row r="7">
          <cell r="AI7">
            <v>10000</v>
          </cell>
        </row>
      </sheetData>
      <sheetData sheetId="10625">
        <row r="7">
          <cell r="AI7">
            <v>10000</v>
          </cell>
        </row>
      </sheetData>
      <sheetData sheetId="10626">
        <row r="7">
          <cell r="AI7">
            <v>10000</v>
          </cell>
        </row>
      </sheetData>
      <sheetData sheetId="10627">
        <row r="7">
          <cell r="AI7">
            <v>10000</v>
          </cell>
        </row>
      </sheetData>
      <sheetData sheetId="10628">
        <row r="7">
          <cell r="AI7">
            <v>10000</v>
          </cell>
        </row>
      </sheetData>
      <sheetData sheetId="10629">
        <row r="7">
          <cell r="AI7">
            <v>10000</v>
          </cell>
        </row>
      </sheetData>
      <sheetData sheetId="10630">
        <row r="7">
          <cell r="AI7">
            <v>10000</v>
          </cell>
        </row>
      </sheetData>
      <sheetData sheetId="10631">
        <row r="7">
          <cell r="AI7">
            <v>10000</v>
          </cell>
        </row>
      </sheetData>
      <sheetData sheetId="10632">
        <row r="7">
          <cell r="AI7">
            <v>10000</v>
          </cell>
        </row>
      </sheetData>
      <sheetData sheetId="10633">
        <row r="7">
          <cell r="AI7">
            <v>10000</v>
          </cell>
        </row>
      </sheetData>
      <sheetData sheetId="10634">
        <row r="7">
          <cell r="AI7">
            <v>10000</v>
          </cell>
        </row>
      </sheetData>
      <sheetData sheetId="10635">
        <row r="7">
          <cell r="AI7">
            <v>10000</v>
          </cell>
        </row>
      </sheetData>
      <sheetData sheetId="10636">
        <row r="7">
          <cell r="AI7">
            <v>10000</v>
          </cell>
        </row>
      </sheetData>
      <sheetData sheetId="10637">
        <row r="7">
          <cell r="AI7">
            <v>10000</v>
          </cell>
        </row>
      </sheetData>
      <sheetData sheetId="10638">
        <row r="7">
          <cell r="AI7">
            <v>10000</v>
          </cell>
        </row>
      </sheetData>
      <sheetData sheetId="10639">
        <row r="7">
          <cell r="AI7">
            <v>10000</v>
          </cell>
        </row>
      </sheetData>
      <sheetData sheetId="10640">
        <row r="7">
          <cell r="AI7">
            <v>10000</v>
          </cell>
        </row>
      </sheetData>
      <sheetData sheetId="10641">
        <row r="7">
          <cell r="AI7">
            <v>10000</v>
          </cell>
        </row>
      </sheetData>
      <sheetData sheetId="10642">
        <row r="7">
          <cell r="AI7">
            <v>10000</v>
          </cell>
        </row>
      </sheetData>
      <sheetData sheetId="10643">
        <row r="7">
          <cell r="AI7">
            <v>10000</v>
          </cell>
        </row>
      </sheetData>
      <sheetData sheetId="10644">
        <row r="7">
          <cell r="AI7">
            <v>10000</v>
          </cell>
        </row>
      </sheetData>
      <sheetData sheetId="10645">
        <row r="7">
          <cell r="AI7">
            <v>10000</v>
          </cell>
        </row>
      </sheetData>
      <sheetData sheetId="10646">
        <row r="7">
          <cell r="AI7">
            <v>10000</v>
          </cell>
        </row>
      </sheetData>
      <sheetData sheetId="10647">
        <row r="7">
          <cell r="AI7">
            <v>10000</v>
          </cell>
        </row>
      </sheetData>
      <sheetData sheetId="10648">
        <row r="7">
          <cell r="AI7">
            <v>10000</v>
          </cell>
        </row>
      </sheetData>
      <sheetData sheetId="10649">
        <row r="7">
          <cell r="AI7">
            <v>10000</v>
          </cell>
        </row>
      </sheetData>
      <sheetData sheetId="10650">
        <row r="7">
          <cell r="AI7">
            <v>10000</v>
          </cell>
        </row>
      </sheetData>
      <sheetData sheetId="10651">
        <row r="7">
          <cell r="AI7">
            <v>10000</v>
          </cell>
        </row>
      </sheetData>
      <sheetData sheetId="10652">
        <row r="7">
          <cell r="AI7">
            <v>10000</v>
          </cell>
        </row>
      </sheetData>
      <sheetData sheetId="10653">
        <row r="7">
          <cell r="AI7">
            <v>10000</v>
          </cell>
        </row>
      </sheetData>
      <sheetData sheetId="10654">
        <row r="7">
          <cell r="AI7">
            <v>10000</v>
          </cell>
        </row>
      </sheetData>
      <sheetData sheetId="10655">
        <row r="7">
          <cell r="AI7">
            <v>10000</v>
          </cell>
        </row>
      </sheetData>
      <sheetData sheetId="10656">
        <row r="7">
          <cell r="AI7">
            <v>10000</v>
          </cell>
        </row>
      </sheetData>
      <sheetData sheetId="10657">
        <row r="7">
          <cell r="AI7">
            <v>10000</v>
          </cell>
        </row>
      </sheetData>
      <sheetData sheetId="10658">
        <row r="7">
          <cell r="AI7">
            <v>10000</v>
          </cell>
        </row>
      </sheetData>
      <sheetData sheetId="10659">
        <row r="7">
          <cell r="AI7">
            <v>10000</v>
          </cell>
        </row>
      </sheetData>
      <sheetData sheetId="10660">
        <row r="7">
          <cell r="AI7">
            <v>10000</v>
          </cell>
        </row>
      </sheetData>
      <sheetData sheetId="10661">
        <row r="7">
          <cell r="AI7">
            <v>10000</v>
          </cell>
        </row>
      </sheetData>
      <sheetData sheetId="10662">
        <row r="7">
          <cell r="AI7">
            <v>10000</v>
          </cell>
        </row>
      </sheetData>
      <sheetData sheetId="10663">
        <row r="7">
          <cell r="AI7">
            <v>10000</v>
          </cell>
        </row>
      </sheetData>
      <sheetData sheetId="10664">
        <row r="7">
          <cell r="AI7">
            <v>10000</v>
          </cell>
        </row>
      </sheetData>
      <sheetData sheetId="10665">
        <row r="7">
          <cell r="AI7">
            <v>10000</v>
          </cell>
        </row>
      </sheetData>
      <sheetData sheetId="10666">
        <row r="7">
          <cell r="AI7">
            <v>10000</v>
          </cell>
        </row>
      </sheetData>
      <sheetData sheetId="10667">
        <row r="7">
          <cell r="AI7">
            <v>10000</v>
          </cell>
        </row>
      </sheetData>
      <sheetData sheetId="10668">
        <row r="7">
          <cell r="AI7">
            <v>10000</v>
          </cell>
        </row>
      </sheetData>
      <sheetData sheetId="10669">
        <row r="7">
          <cell r="AI7">
            <v>10000</v>
          </cell>
        </row>
      </sheetData>
      <sheetData sheetId="10670">
        <row r="7">
          <cell r="AI7">
            <v>10000</v>
          </cell>
        </row>
      </sheetData>
      <sheetData sheetId="10671">
        <row r="7">
          <cell r="AI7">
            <v>10000</v>
          </cell>
        </row>
      </sheetData>
      <sheetData sheetId="10672">
        <row r="7">
          <cell r="AI7">
            <v>10000</v>
          </cell>
        </row>
      </sheetData>
      <sheetData sheetId="10673">
        <row r="7">
          <cell r="AI7">
            <v>10000</v>
          </cell>
        </row>
      </sheetData>
      <sheetData sheetId="10674">
        <row r="7">
          <cell r="AI7">
            <v>10000</v>
          </cell>
        </row>
      </sheetData>
      <sheetData sheetId="10675">
        <row r="7">
          <cell r="AI7">
            <v>10000</v>
          </cell>
        </row>
      </sheetData>
      <sheetData sheetId="10676">
        <row r="7">
          <cell r="AI7">
            <v>10000</v>
          </cell>
        </row>
      </sheetData>
      <sheetData sheetId="10677">
        <row r="7">
          <cell r="AI7">
            <v>10000</v>
          </cell>
        </row>
      </sheetData>
      <sheetData sheetId="10678">
        <row r="7">
          <cell r="AI7">
            <v>10000</v>
          </cell>
        </row>
      </sheetData>
      <sheetData sheetId="10679">
        <row r="7">
          <cell r="AI7">
            <v>10000</v>
          </cell>
        </row>
      </sheetData>
      <sheetData sheetId="10680">
        <row r="7">
          <cell r="AI7">
            <v>10000</v>
          </cell>
        </row>
      </sheetData>
      <sheetData sheetId="10681">
        <row r="7">
          <cell r="AI7">
            <v>10000</v>
          </cell>
        </row>
      </sheetData>
      <sheetData sheetId="10682">
        <row r="7">
          <cell r="AI7">
            <v>10000</v>
          </cell>
        </row>
      </sheetData>
      <sheetData sheetId="10683">
        <row r="7">
          <cell r="AI7">
            <v>10000</v>
          </cell>
        </row>
      </sheetData>
      <sheetData sheetId="10684">
        <row r="7">
          <cell r="AI7">
            <v>10000</v>
          </cell>
        </row>
      </sheetData>
      <sheetData sheetId="10685">
        <row r="7">
          <cell r="AI7">
            <v>10000</v>
          </cell>
        </row>
      </sheetData>
      <sheetData sheetId="10686">
        <row r="7">
          <cell r="AI7">
            <v>10000</v>
          </cell>
        </row>
      </sheetData>
      <sheetData sheetId="10687">
        <row r="7">
          <cell r="AI7">
            <v>10000</v>
          </cell>
        </row>
      </sheetData>
      <sheetData sheetId="10688">
        <row r="7">
          <cell r="AI7">
            <v>10000</v>
          </cell>
        </row>
      </sheetData>
      <sheetData sheetId="10689">
        <row r="7">
          <cell r="AI7">
            <v>10000</v>
          </cell>
        </row>
      </sheetData>
      <sheetData sheetId="10690">
        <row r="7">
          <cell r="AI7">
            <v>10000</v>
          </cell>
        </row>
      </sheetData>
      <sheetData sheetId="10691">
        <row r="7">
          <cell r="AI7">
            <v>10000</v>
          </cell>
        </row>
      </sheetData>
      <sheetData sheetId="10692">
        <row r="7">
          <cell r="AI7">
            <v>10000</v>
          </cell>
        </row>
      </sheetData>
      <sheetData sheetId="10693">
        <row r="7">
          <cell r="AI7">
            <v>10000</v>
          </cell>
        </row>
      </sheetData>
      <sheetData sheetId="10694">
        <row r="7">
          <cell r="AI7">
            <v>10000</v>
          </cell>
        </row>
      </sheetData>
      <sheetData sheetId="10695">
        <row r="7">
          <cell r="AI7">
            <v>10000</v>
          </cell>
        </row>
      </sheetData>
      <sheetData sheetId="10696">
        <row r="7">
          <cell r="AI7">
            <v>10000</v>
          </cell>
        </row>
      </sheetData>
      <sheetData sheetId="10697">
        <row r="7">
          <cell r="AI7">
            <v>10000</v>
          </cell>
        </row>
      </sheetData>
      <sheetData sheetId="10698">
        <row r="7">
          <cell r="AI7">
            <v>10000</v>
          </cell>
        </row>
      </sheetData>
      <sheetData sheetId="10699">
        <row r="7">
          <cell r="AI7">
            <v>10000</v>
          </cell>
        </row>
      </sheetData>
      <sheetData sheetId="10700">
        <row r="7">
          <cell r="AI7">
            <v>10000</v>
          </cell>
        </row>
      </sheetData>
      <sheetData sheetId="10701">
        <row r="7">
          <cell r="AI7">
            <v>10000</v>
          </cell>
        </row>
      </sheetData>
      <sheetData sheetId="10702">
        <row r="7">
          <cell r="AI7">
            <v>10000</v>
          </cell>
        </row>
      </sheetData>
      <sheetData sheetId="10703">
        <row r="7">
          <cell r="AI7">
            <v>10000</v>
          </cell>
        </row>
      </sheetData>
      <sheetData sheetId="10704">
        <row r="7">
          <cell r="AI7">
            <v>10000</v>
          </cell>
        </row>
      </sheetData>
      <sheetData sheetId="10705">
        <row r="7">
          <cell r="AI7">
            <v>10000</v>
          </cell>
        </row>
      </sheetData>
      <sheetData sheetId="10706">
        <row r="7">
          <cell r="AI7">
            <v>10000</v>
          </cell>
        </row>
      </sheetData>
      <sheetData sheetId="10707">
        <row r="7">
          <cell r="AI7">
            <v>10000</v>
          </cell>
        </row>
      </sheetData>
      <sheetData sheetId="10708">
        <row r="7">
          <cell r="AI7">
            <v>10000</v>
          </cell>
        </row>
      </sheetData>
      <sheetData sheetId="10709">
        <row r="7">
          <cell r="AI7">
            <v>10000</v>
          </cell>
        </row>
      </sheetData>
      <sheetData sheetId="10710">
        <row r="7">
          <cell r="AI7">
            <v>10000</v>
          </cell>
        </row>
      </sheetData>
      <sheetData sheetId="10711">
        <row r="7">
          <cell r="AI7">
            <v>10000</v>
          </cell>
        </row>
      </sheetData>
      <sheetData sheetId="10712">
        <row r="7">
          <cell r="AI7">
            <v>10000</v>
          </cell>
        </row>
      </sheetData>
      <sheetData sheetId="10713">
        <row r="7">
          <cell r="AI7">
            <v>10000</v>
          </cell>
        </row>
      </sheetData>
      <sheetData sheetId="10714">
        <row r="7">
          <cell r="AI7">
            <v>10000</v>
          </cell>
        </row>
      </sheetData>
      <sheetData sheetId="10715">
        <row r="7">
          <cell r="AI7">
            <v>10000</v>
          </cell>
        </row>
      </sheetData>
      <sheetData sheetId="10716">
        <row r="7">
          <cell r="AI7">
            <v>10000</v>
          </cell>
        </row>
      </sheetData>
      <sheetData sheetId="10717">
        <row r="7">
          <cell r="AI7">
            <v>10000</v>
          </cell>
        </row>
      </sheetData>
      <sheetData sheetId="10718">
        <row r="7">
          <cell r="AI7">
            <v>10000</v>
          </cell>
        </row>
      </sheetData>
      <sheetData sheetId="10719">
        <row r="7">
          <cell r="AI7">
            <v>10000</v>
          </cell>
        </row>
      </sheetData>
      <sheetData sheetId="10720">
        <row r="7">
          <cell r="AI7">
            <v>10000</v>
          </cell>
        </row>
      </sheetData>
      <sheetData sheetId="10721">
        <row r="7">
          <cell r="AI7">
            <v>10000</v>
          </cell>
        </row>
      </sheetData>
      <sheetData sheetId="10722">
        <row r="7">
          <cell r="AI7">
            <v>10000</v>
          </cell>
        </row>
      </sheetData>
      <sheetData sheetId="10723">
        <row r="7">
          <cell r="AI7">
            <v>10000</v>
          </cell>
        </row>
      </sheetData>
      <sheetData sheetId="10724">
        <row r="7">
          <cell r="AI7">
            <v>10000</v>
          </cell>
        </row>
      </sheetData>
      <sheetData sheetId="10725">
        <row r="7">
          <cell r="AI7">
            <v>10000</v>
          </cell>
        </row>
      </sheetData>
      <sheetData sheetId="10726">
        <row r="7">
          <cell r="AI7">
            <v>10000</v>
          </cell>
        </row>
      </sheetData>
      <sheetData sheetId="10727">
        <row r="7">
          <cell r="AI7">
            <v>10000</v>
          </cell>
        </row>
      </sheetData>
      <sheetData sheetId="10728">
        <row r="7">
          <cell r="AI7">
            <v>10000</v>
          </cell>
        </row>
      </sheetData>
      <sheetData sheetId="10729">
        <row r="7">
          <cell r="AI7">
            <v>10000</v>
          </cell>
        </row>
      </sheetData>
      <sheetData sheetId="10730">
        <row r="7">
          <cell r="AI7">
            <v>10000</v>
          </cell>
        </row>
      </sheetData>
      <sheetData sheetId="10731">
        <row r="7">
          <cell r="AI7">
            <v>10000</v>
          </cell>
        </row>
      </sheetData>
      <sheetData sheetId="10732">
        <row r="7">
          <cell r="AI7">
            <v>10000</v>
          </cell>
        </row>
      </sheetData>
      <sheetData sheetId="10733">
        <row r="7">
          <cell r="AI7">
            <v>10000</v>
          </cell>
        </row>
      </sheetData>
      <sheetData sheetId="10734">
        <row r="7">
          <cell r="AI7">
            <v>10000</v>
          </cell>
        </row>
      </sheetData>
      <sheetData sheetId="10735">
        <row r="7">
          <cell r="AI7">
            <v>10000</v>
          </cell>
        </row>
      </sheetData>
      <sheetData sheetId="10736">
        <row r="7">
          <cell r="AI7">
            <v>10000</v>
          </cell>
        </row>
      </sheetData>
      <sheetData sheetId="10737">
        <row r="7">
          <cell r="AI7">
            <v>10000</v>
          </cell>
        </row>
      </sheetData>
      <sheetData sheetId="10738">
        <row r="7">
          <cell r="AI7">
            <v>10000</v>
          </cell>
        </row>
      </sheetData>
      <sheetData sheetId="10739">
        <row r="7">
          <cell r="AI7">
            <v>10000</v>
          </cell>
        </row>
      </sheetData>
      <sheetData sheetId="10740">
        <row r="7">
          <cell r="AI7">
            <v>10000</v>
          </cell>
        </row>
      </sheetData>
      <sheetData sheetId="10741">
        <row r="7">
          <cell r="AI7">
            <v>10000</v>
          </cell>
        </row>
      </sheetData>
      <sheetData sheetId="10742">
        <row r="7">
          <cell r="AI7">
            <v>10000</v>
          </cell>
        </row>
      </sheetData>
      <sheetData sheetId="10743">
        <row r="7">
          <cell r="AI7">
            <v>10000</v>
          </cell>
        </row>
      </sheetData>
      <sheetData sheetId="10744">
        <row r="7">
          <cell r="AI7">
            <v>10000</v>
          </cell>
        </row>
      </sheetData>
      <sheetData sheetId="10745">
        <row r="7">
          <cell r="AI7">
            <v>10000</v>
          </cell>
        </row>
      </sheetData>
      <sheetData sheetId="10746">
        <row r="7">
          <cell r="AI7">
            <v>10000</v>
          </cell>
        </row>
      </sheetData>
      <sheetData sheetId="10747">
        <row r="7">
          <cell r="AI7">
            <v>10000</v>
          </cell>
        </row>
      </sheetData>
      <sheetData sheetId="10748">
        <row r="7">
          <cell r="AI7">
            <v>10000</v>
          </cell>
        </row>
      </sheetData>
      <sheetData sheetId="10749">
        <row r="7">
          <cell r="AI7">
            <v>10000</v>
          </cell>
        </row>
      </sheetData>
      <sheetData sheetId="10750">
        <row r="7">
          <cell r="AI7">
            <v>10000</v>
          </cell>
        </row>
      </sheetData>
      <sheetData sheetId="10751">
        <row r="7">
          <cell r="AI7">
            <v>10000</v>
          </cell>
        </row>
      </sheetData>
      <sheetData sheetId="10752">
        <row r="7">
          <cell r="AI7">
            <v>10000</v>
          </cell>
        </row>
      </sheetData>
      <sheetData sheetId="10753">
        <row r="7">
          <cell r="AI7">
            <v>10000</v>
          </cell>
        </row>
      </sheetData>
      <sheetData sheetId="10754">
        <row r="7">
          <cell r="AI7">
            <v>10000</v>
          </cell>
        </row>
      </sheetData>
      <sheetData sheetId="10755">
        <row r="7">
          <cell r="AI7">
            <v>10000</v>
          </cell>
        </row>
      </sheetData>
      <sheetData sheetId="10756">
        <row r="7">
          <cell r="AI7">
            <v>10000</v>
          </cell>
        </row>
      </sheetData>
      <sheetData sheetId="10757">
        <row r="7">
          <cell r="AI7">
            <v>10000</v>
          </cell>
        </row>
      </sheetData>
      <sheetData sheetId="10758">
        <row r="7">
          <cell r="AI7">
            <v>10000</v>
          </cell>
        </row>
      </sheetData>
      <sheetData sheetId="10759">
        <row r="7">
          <cell r="AI7">
            <v>10000</v>
          </cell>
        </row>
      </sheetData>
      <sheetData sheetId="10760">
        <row r="7">
          <cell r="AI7">
            <v>10000</v>
          </cell>
        </row>
      </sheetData>
      <sheetData sheetId="10761">
        <row r="7">
          <cell r="AI7">
            <v>10000</v>
          </cell>
        </row>
      </sheetData>
      <sheetData sheetId="10762">
        <row r="7">
          <cell r="AI7">
            <v>10000</v>
          </cell>
        </row>
      </sheetData>
      <sheetData sheetId="10763">
        <row r="7">
          <cell r="AI7">
            <v>10000</v>
          </cell>
        </row>
      </sheetData>
      <sheetData sheetId="10764">
        <row r="7">
          <cell r="AI7">
            <v>10000</v>
          </cell>
        </row>
      </sheetData>
      <sheetData sheetId="10765">
        <row r="7">
          <cell r="AI7">
            <v>10000</v>
          </cell>
        </row>
      </sheetData>
      <sheetData sheetId="10766">
        <row r="7">
          <cell r="AI7">
            <v>10000</v>
          </cell>
        </row>
      </sheetData>
      <sheetData sheetId="10767">
        <row r="7">
          <cell r="AI7">
            <v>10000</v>
          </cell>
        </row>
      </sheetData>
      <sheetData sheetId="10768">
        <row r="7">
          <cell r="AI7">
            <v>10000</v>
          </cell>
        </row>
      </sheetData>
      <sheetData sheetId="10769">
        <row r="7">
          <cell r="AI7">
            <v>10000</v>
          </cell>
        </row>
      </sheetData>
      <sheetData sheetId="10770">
        <row r="7">
          <cell r="AI7">
            <v>10000</v>
          </cell>
        </row>
      </sheetData>
      <sheetData sheetId="10771">
        <row r="7">
          <cell r="AI7">
            <v>10000</v>
          </cell>
        </row>
      </sheetData>
      <sheetData sheetId="10772">
        <row r="7">
          <cell r="AI7">
            <v>10000</v>
          </cell>
        </row>
      </sheetData>
      <sheetData sheetId="10773">
        <row r="7">
          <cell r="AI7">
            <v>10000</v>
          </cell>
        </row>
      </sheetData>
      <sheetData sheetId="10774">
        <row r="7">
          <cell r="AI7">
            <v>10000</v>
          </cell>
        </row>
      </sheetData>
      <sheetData sheetId="10775">
        <row r="7">
          <cell r="AI7">
            <v>10000</v>
          </cell>
        </row>
      </sheetData>
      <sheetData sheetId="10776">
        <row r="7">
          <cell r="AI7">
            <v>10000</v>
          </cell>
        </row>
      </sheetData>
      <sheetData sheetId="10777">
        <row r="7">
          <cell r="AI7">
            <v>10000</v>
          </cell>
        </row>
      </sheetData>
      <sheetData sheetId="10778">
        <row r="7">
          <cell r="AI7">
            <v>10000</v>
          </cell>
        </row>
      </sheetData>
      <sheetData sheetId="10779">
        <row r="7">
          <cell r="AI7">
            <v>10000</v>
          </cell>
        </row>
      </sheetData>
      <sheetData sheetId="10780">
        <row r="7">
          <cell r="AI7">
            <v>10000</v>
          </cell>
        </row>
      </sheetData>
      <sheetData sheetId="10781">
        <row r="7">
          <cell r="AI7">
            <v>10000</v>
          </cell>
        </row>
      </sheetData>
      <sheetData sheetId="10782">
        <row r="7">
          <cell r="AI7">
            <v>10000</v>
          </cell>
        </row>
      </sheetData>
      <sheetData sheetId="10783">
        <row r="7">
          <cell r="AI7">
            <v>10000</v>
          </cell>
        </row>
      </sheetData>
      <sheetData sheetId="10784">
        <row r="7">
          <cell r="AI7">
            <v>10000</v>
          </cell>
        </row>
      </sheetData>
      <sheetData sheetId="10785">
        <row r="7">
          <cell r="AI7">
            <v>10000</v>
          </cell>
        </row>
      </sheetData>
      <sheetData sheetId="10786">
        <row r="7">
          <cell r="AI7">
            <v>10000</v>
          </cell>
        </row>
      </sheetData>
      <sheetData sheetId="10787">
        <row r="7">
          <cell r="AI7">
            <v>10000</v>
          </cell>
        </row>
      </sheetData>
      <sheetData sheetId="10788">
        <row r="7">
          <cell r="AI7">
            <v>10000</v>
          </cell>
        </row>
      </sheetData>
      <sheetData sheetId="10789">
        <row r="7">
          <cell r="AI7">
            <v>10000</v>
          </cell>
        </row>
      </sheetData>
      <sheetData sheetId="10790">
        <row r="7">
          <cell r="AI7">
            <v>10000</v>
          </cell>
        </row>
      </sheetData>
      <sheetData sheetId="10791">
        <row r="7">
          <cell r="AI7">
            <v>10000</v>
          </cell>
        </row>
      </sheetData>
      <sheetData sheetId="10792">
        <row r="7">
          <cell r="AI7">
            <v>10000</v>
          </cell>
        </row>
      </sheetData>
      <sheetData sheetId="10793">
        <row r="7">
          <cell r="AI7">
            <v>10000</v>
          </cell>
        </row>
      </sheetData>
      <sheetData sheetId="10794">
        <row r="7">
          <cell r="AI7">
            <v>10000</v>
          </cell>
        </row>
      </sheetData>
      <sheetData sheetId="10795">
        <row r="7">
          <cell r="AI7">
            <v>10000</v>
          </cell>
        </row>
      </sheetData>
      <sheetData sheetId="10796">
        <row r="7">
          <cell r="AI7">
            <v>10000</v>
          </cell>
        </row>
      </sheetData>
      <sheetData sheetId="10797">
        <row r="7">
          <cell r="AI7">
            <v>10000</v>
          </cell>
        </row>
      </sheetData>
      <sheetData sheetId="10798">
        <row r="7">
          <cell r="AI7">
            <v>10000</v>
          </cell>
        </row>
      </sheetData>
      <sheetData sheetId="10799">
        <row r="7">
          <cell r="AI7">
            <v>10000</v>
          </cell>
        </row>
      </sheetData>
      <sheetData sheetId="10800">
        <row r="7">
          <cell r="AI7">
            <v>10000</v>
          </cell>
        </row>
      </sheetData>
      <sheetData sheetId="10801">
        <row r="7">
          <cell r="AI7">
            <v>10000</v>
          </cell>
        </row>
      </sheetData>
      <sheetData sheetId="10802">
        <row r="7">
          <cell r="AI7">
            <v>10000</v>
          </cell>
        </row>
      </sheetData>
      <sheetData sheetId="10803">
        <row r="7">
          <cell r="AI7">
            <v>10000</v>
          </cell>
        </row>
      </sheetData>
      <sheetData sheetId="10804">
        <row r="7">
          <cell r="AI7">
            <v>10000</v>
          </cell>
        </row>
      </sheetData>
      <sheetData sheetId="10805">
        <row r="7">
          <cell r="AI7">
            <v>10000</v>
          </cell>
        </row>
      </sheetData>
      <sheetData sheetId="10806">
        <row r="7">
          <cell r="AI7">
            <v>10000</v>
          </cell>
        </row>
      </sheetData>
      <sheetData sheetId="10807">
        <row r="7">
          <cell r="AI7">
            <v>10000</v>
          </cell>
        </row>
      </sheetData>
      <sheetData sheetId="10808">
        <row r="7">
          <cell r="AI7">
            <v>10000</v>
          </cell>
        </row>
      </sheetData>
      <sheetData sheetId="10809">
        <row r="7">
          <cell r="AI7">
            <v>10000</v>
          </cell>
        </row>
      </sheetData>
      <sheetData sheetId="10810">
        <row r="7">
          <cell r="AI7">
            <v>10000</v>
          </cell>
        </row>
      </sheetData>
      <sheetData sheetId="10811">
        <row r="7">
          <cell r="AI7">
            <v>10000</v>
          </cell>
        </row>
      </sheetData>
      <sheetData sheetId="10812">
        <row r="7">
          <cell r="AI7">
            <v>10000</v>
          </cell>
        </row>
      </sheetData>
      <sheetData sheetId="10813">
        <row r="7">
          <cell r="AI7">
            <v>10000</v>
          </cell>
        </row>
      </sheetData>
      <sheetData sheetId="10814">
        <row r="7">
          <cell r="AI7">
            <v>10000</v>
          </cell>
        </row>
      </sheetData>
      <sheetData sheetId="10815">
        <row r="7">
          <cell r="AI7">
            <v>10000</v>
          </cell>
        </row>
      </sheetData>
      <sheetData sheetId="10816">
        <row r="7">
          <cell r="AI7">
            <v>10000</v>
          </cell>
        </row>
      </sheetData>
      <sheetData sheetId="10817">
        <row r="7">
          <cell r="AI7">
            <v>10000</v>
          </cell>
        </row>
      </sheetData>
      <sheetData sheetId="10818">
        <row r="7">
          <cell r="AI7">
            <v>10000</v>
          </cell>
        </row>
      </sheetData>
      <sheetData sheetId="10819">
        <row r="7">
          <cell r="AI7">
            <v>10000</v>
          </cell>
        </row>
      </sheetData>
      <sheetData sheetId="10820">
        <row r="7">
          <cell r="AI7">
            <v>10000</v>
          </cell>
        </row>
      </sheetData>
      <sheetData sheetId="10821">
        <row r="7">
          <cell r="AI7">
            <v>10000</v>
          </cell>
        </row>
      </sheetData>
      <sheetData sheetId="10822">
        <row r="7">
          <cell r="AI7">
            <v>10000</v>
          </cell>
        </row>
      </sheetData>
      <sheetData sheetId="10823">
        <row r="7">
          <cell r="AI7">
            <v>10000</v>
          </cell>
        </row>
      </sheetData>
      <sheetData sheetId="10824">
        <row r="7">
          <cell r="AI7">
            <v>10000</v>
          </cell>
        </row>
      </sheetData>
      <sheetData sheetId="10825">
        <row r="7">
          <cell r="AI7">
            <v>10000</v>
          </cell>
        </row>
      </sheetData>
      <sheetData sheetId="10826">
        <row r="7">
          <cell r="AI7">
            <v>10000</v>
          </cell>
        </row>
      </sheetData>
      <sheetData sheetId="10827">
        <row r="7">
          <cell r="AI7">
            <v>10000</v>
          </cell>
        </row>
      </sheetData>
      <sheetData sheetId="10828">
        <row r="7">
          <cell r="AI7">
            <v>10000</v>
          </cell>
        </row>
      </sheetData>
      <sheetData sheetId="10829">
        <row r="7">
          <cell r="AI7">
            <v>10000</v>
          </cell>
        </row>
      </sheetData>
      <sheetData sheetId="10830">
        <row r="7">
          <cell r="AI7">
            <v>10000</v>
          </cell>
        </row>
      </sheetData>
      <sheetData sheetId="10831">
        <row r="7">
          <cell r="AI7">
            <v>10000</v>
          </cell>
        </row>
      </sheetData>
      <sheetData sheetId="10832">
        <row r="7">
          <cell r="AI7">
            <v>10000</v>
          </cell>
        </row>
      </sheetData>
      <sheetData sheetId="10833">
        <row r="7">
          <cell r="AI7">
            <v>10000</v>
          </cell>
        </row>
      </sheetData>
      <sheetData sheetId="10834">
        <row r="7">
          <cell r="AI7">
            <v>10000</v>
          </cell>
        </row>
      </sheetData>
      <sheetData sheetId="10835">
        <row r="7">
          <cell r="AI7">
            <v>10000</v>
          </cell>
        </row>
      </sheetData>
      <sheetData sheetId="10836">
        <row r="7">
          <cell r="AI7">
            <v>10000</v>
          </cell>
        </row>
      </sheetData>
      <sheetData sheetId="10837">
        <row r="7">
          <cell r="AI7">
            <v>10000</v>
          </cell>
        </row>
      </sheetData>
      <sheetData sheetId="10838">
        <row r="7">
          <cell r="AI7">
            <v>10000</v>
          </cell>
        </row>
      </sheetData>
      <sheetData sheetId="10839">
        <row r="7">
          <cell r="AI7">
            <v>10000</v>
          </cell>
        </row>
      </sheetData>
      <sheetData sheetId="10840">
        <row r="7">
          <cell r="AI7">
            <v>10000</v>
          </cell>
        </row>
      </sheetData>
      <sheetData sheetId="10841">
        <row r="7">
          <cell r="AI7">
            <v>10000</v>
          </cell>
        </row>
      </sheetData>
      <sheetData sheetId="10842">
        <row r="7">
          <cell r="AI7">
            <v>10000</v>
          </cell>
        </row>
      </sheetData>
      <sheetData sheetId="10843">
        <row r="7">
          <cell r="AI7">
            <v>10000</v>
          </cell>
        </row>
      </sheetData>
      <sheetData sheetId="10844">
        <row r="7">
          <cell r="AI7">
            <v>10000</v>
          </cell>
        </row>
      </sheetData>
      <sheetData sheetId="10845">
        <row r="7">
          <cell r="AI7">
            <v>10000</v>
          </cell>
        </row>
      </sheetData>
      <sheetData sheetId="10846">
        <row r="7">
          <cell r="AI7">
            <v>10000</v>
          </cell>
        </row>
      </sheetData>
      <sheetData sheetId="10847">
        <row r="7">
          <cell r="AI7">
            <v>10000</v>
          </cell>
        </row>
      </sheetData>
      <sheetData sheetId="10848">
        <row r="7">
          <cell r="AI7">
            <v>10000</v>
          </cell>
        </row>
      </sheetData>
      <sheetData sheetId="10849">
        <row r="7">
          <cell r="AI7">
            <v>10000</v>
          </cell>
        </row>
      </sheetData>
      <sheetData sheetId="10850">
        <row r="7">
          <cell r="AI7">
            <v>10000</v>
          </cell>
        </row>
      </sheetData>
      <sheetData sheetId="10851">
        <row r="7">
          <cell r="AI7">
            <v>10000</v>
          </cell>
        </row>
      </sheetData>
      <sheetData sheetId="10852">
        <row r="7">
          <cell r="AI7">
            <v>10000</v>
          </cell>
        </row>
      </sheetData>
      <sheetData sheetId="10853">
        <row r="7">
          <cell r="AI7">
            <v>10000</v>
          </cell>
        </row>
      </sheetData>
      <sheetData sheetId="10854">
        <row r="7">
          <cell r="AI7">
            <v>10000</v>
          </cell>
        </row>
      </sheetData>
      <sheetData sheetId="10855">
        <row r="7">
          <cell r="AI7">
            <v>10000</v>
          </cell>
        </row>
      </sheetData>
      <sheetData sheetId="10856">
        <row r="7">
          <cell r="AI7">
            <v>10000</v>
          </cell>
        </row>
      </sheetData>
      <sheetData sheetId="10857">
        <row r="7">
          <cell r="AI7">
            <v>10000</v>
          </cell>
        </row>
      </sheetData>
      <sheetData sheetId="10858">
        <row r="7">
          <cell r="AI7">
            <v>10000</v>
          </cell>
        </row>
      </sheetData>
      <sheetData sheetId="10859">
        <row r="7">
          <cell r="AI7">
            <v>10000</v>
          </cell>
        </row>
      </sheetData>
      <sheetData sheetId="10860">
        <row r="7">
          <cell r="AI7">
            <v>10000</v>
          </cell>
        </row>
      </sheetData>
      <sheetData sheetId="10861">
        <row r="7">
          <cell r="AI7">
            <v>10000</v>
          </cell>
        </row>
      </sheetData>
      <sheetData sheetId="10862">
        <row r="7">
          <cell r="AI7">
            <v>10000</v>
          </cell>
        </row>
      </sheetData>
      <sheetData sheetId="10863">
        <row r="7">
          <cell r="AI7">
            <v>10000</v>
          </cell>
        </row>
      </sheetData>
      <sheetData sheetId="10864">
        <row r="7">
          <cell r="AI7">
            <v>10000</v>
          </cell>
        </row>
      </sheetData>
      <sheetData sheetId="10865">
        <row r="7">
          <cell r="AI7">
            <v>10000</v>
          </cell>
        </row>
      </sheetData>
      <sheetData sheetId="10866">
        <row r="7">
          <cell r="AI7">
            <v>10000</v>
          </cell>
        </row>
      </sheetData>
      <sheetData sheetId="10867">
        <row r="7">
          <cell r="AI7">
            <v>10000</v>
          </cell>
        </row>
      </sheetData>
      <sheetData sheetId="10868">
        <row r="7">
          <cell r="AI7">
            <v>10000</v>
          </cell>
        </row>
      </sheetData>
      <sheetData sheetId="10869">
        <row r="7">
          <cell r="AI7">
            <v>10000</v>
          </cell>
        </row>
      </sheetData>
      <sheetData sheetId="10870">
        <row r="7">
          <cell r="AI7">
            <v>10000</v>
          </cell>
        </row>
      </sheetData>
      <sheetData sheetId="10871">
        <row r="7">
          <cell r="AI7">
            <v>10000</v>
          </cell>
        </row>
      </sheetData>
      <sheetData sheetId="10872">
        <row r="7">
          <cell r="AI7">
            <v>10000</v>
          </cell>
        </row>
      </sheetData>
      <sheetData sheetId="10873">
        <row r="7">
          <cell r="AI7">
            <v>10000</v>
          </cell>
        </row>
      </sheetData>
      <sheetData sheetId="10874">
        <row r="7">
          <cell r="AI7">
            <v>10000</v>
          </cell>
        </row>
      </sheetData>
      <sheetData sheetId="10875">
        <row r="7">
          <cell r="AI7">
            <v>10000</v>
          </cell>
        </row>
      </sheetData>
      <sheetData sheetId="10876">
        <row r="7">
          <cell r="AI7">
            <v>10000</v>
          </cell>
        </row>
      </sheetData>
      <sheetData sheetId="10877">
        <row r="7">
          <cell r="AI7">
            <v>10000</v>
          </cell>
        </row>
      </sheetData>
      <sheetData sheetId="10878">
        <row r="7">
          <cell r="AI7">
            <v>10000</v>
          </cell>
        </row>
      </sheetData>
      <sheetData sheetId="10879">
        <row r="7">
          <cell r="AI7">
            <v>10000</v>
          </cell>
        </row>
      </sheetData>
      <sheetData sheetId="10880">
        <row r="7">
          <cell r="AI7">
            <v>10000</v>
          </cell>
        </row>
      </sheetData>
      <sheetData sheetId="10881">
        <row r="7">
          <cell r="AI7">
            <v>10000</v>
          </cell>
        </row>
      </sheetData>
      <sheetData sheetId="10882">
        <row r="7">
          <cell r="AI7">
            <v>10000</v>
          </cell>
        </row>
      </sheetData>
      <sheetData sheetId="10883">
        <row r="7">
          <cell r="AI7">
            <v>10000</v>
          </cell>
        </row>
      </sheetData>
      <sheetData sheetId="10884">
        <row r="7">
          <cell r="AI7">
            <v>10000</v>
          </cell>
        </row>
      </sheetData>
      <sheetData sheetId="10885">
        <row r="7">
          <cell r="AI7">
            <v>10000</v>
          </cell>
        </row>
      </sheetData>
      <sheetData sheetId="10886">
        <row r="7">
          <cell r="AI7">
            <v>10000</v>
          </cell>
        </row>
      </sheetData>
      <sheetData sheetId="10887">
        <row r="7">
          <cell r="AI7">
            <v>10000</v>
          </cell>
        </row>
      </sheetData>
      <sheetData sheetId="10888">
        <row r="7">
          <cell r="AI7">
            <v>10000</v>
          </cell>
        </row>
      </sheetData>
      <sheetData sheetId="10889">
        <row r="7">
          <cell r="AI7">
            <v>10000</v>
          </cell>
        </row>
      </sheetData>
      <sheetData sheetId="10890">
        <row r="7">
          <cell r="AI7">
            <v>10000</v>
          </cell>
        </row>
      </sheetData>
      <sheetData sheetId="10891">
        <row r="7">
          <cell r="AI7">
            <v>10000</v>
          </cell>
        </row>
      </sheetData>
      <sheetData sheetId="10892">
        <row r="7">
          <cell r="AI7">
            <v>10000</v>
          </cell>
        </row>
      </sheetData>
      <sheetData sheetId="10893">
        <row r="7">
          <cell r="AI7">
            <v>10000</v>
          </cell>
        </row>
      </sheetData>
      <sheetData sheetId="10894">
        <row r="7">
          <cell r="AI7">
            <v>10000</v>
          </cell>
        </row>
      </sheetData>
      <sheetData sheetId="10895">
        <row r="7">
          <cell r="AI7">
            <v>10000</v>
          </cell>
        </row>
      </sheetData>
      <sheetData sheetId="10896">
        <row r="7">
          <cell r="AI7">
            <v>10000</v>
          </cell>
        </row>
      </sheetData>
      <sheetData sheetId="10897">
        <row r="7">
          <cell r="AI7">
            <v>10000</v>
          </cell>
        </row>
      </sheetData>
      <sheetData sheetId="10898">
        <row r="7">
          <cell r="AI7">
            <v>10000</v>
          </cell>
        </row>
      </sheetData>
      <sheetData sheetId="10899">
        <row r="7">
          <cell r="AI7">
            <v>10000</v>
          </cell>
        </row>
      </sheetData>
      <sheetData sheetId="10900">
        <row r="7">
          <cell r="AI7">
            <v>10000</v>
          </cell>
        </row>
      </sheetData>
      <sheetData sheetId="10901">
        <row r="7">
          <cell r="AI7">
            <v>10000</v>
          </cell>
        </row>
      </sheetData>
      <sheetData sheetId="10902">
        <row r="7">
          <cell r="AI7">
            <v>10000</v>
          </cell>
        </row>
      </sheetData>
      <sheetData sheetId="10903">
        <row r="7">
          <cell r="AI7">
            <v>10000</v>
          </cell>
        </row>
      </sheetData>
      <sheetData sheetId="10904">
        <row r="7">
          <cell r="AI7">
            <v>10000</v>
          </cell>
        </row>
      </sheetData>
      <sheetData sheetId="10905">
        <row r="7">
          <cell r="AI7">
            <v>10000</v>
          </cell>
        </row>
      </sheetData>
      <sheetData sheetId="10906">
        <row r="7">
          <cell r="AI7">
            <v>10000</v>
          </cell>
        </row>
      </sheetData>
      <sheetData sheetId="10907">
        <row r="7">
          <cell r="AI7">
            <v>10000</v>
          </cell>
        </row>
      </sheetData>
      <sheetData sheetId="10908">
        <row r="7">
          <cell r="AI7">
            <v>10000</v>
          </cell>
        </row>
      </sheetData>
      <sheetData sheetId="10909">
        <row r="7">
          <cell r="AI7">
            <v>10000</v>
          </cell>
        </row>
      </sheetData>
      <sheetData sheetId="10910">
        <row r="7">
          <cell r="AI7">
            <v>10000</v>
          </cell>
        </row>
      </sheetData>
      <sheetData sheetId="10911">
        <row r="7">
          <cell r="AI7">
            <v>10000</v>
          </cell>
        </row>
      </sheetData>
      <sheetData sheetId="10912">
        <row r="7">
          <cell r="AI7">
            <v>10000</v>
          </cell>
        </row>
      </sheetData>
      <sheetData sheetId="10913">
        <row r="7">
          <cell r="AI7">
            <v>10000</v>
          </cell>
        </row>
      </sheetData>
      <sheetData sheetId="10914">
        <row r="7">
          <cell r="AI7">
            <v>10000</v>
          </cell>
        </row>
      </sheetData>
      <sheetData sheetId="10915">
        <row r="7">
          <cell r="AI7">
            <v>10000</v>
          </cell>
        </row>
      </sheetData>
      <sheetData sheetId="10916">
        <row r="7">
          <cell r="AI7">
            <v>10000</v>
          </cell>
        </row>
      </sheetData>
      <sheetData sheetId="10917">
        <row r="7">
          <cell r="AI7">
            <v>10000</v>
          </cell>
        </row>
      </sheetData>
      <sheetData sheetId="10918">
        <row r="7">
          <cell r="AI7">
            <v>10000</v>
          </cell>
        </row>
      </sheetData>
      <sheetData sheetId="10919">
        <row r="7">
          <cell r="AI7">
            <v>10000</v>
          </cell>
        </row>
      </sheetData>
      <sheetData sheetId="10920">
        <row r="7">
          <cell r="AI7">
            <v>10000</v>
          </cell>
        </row>
      </sheetData>
      <sheetData sheetId="10921">
        <row r="7">
          <cell r="AI7">
            <v>10000</v>
          </cell>
        </row>
      </sheetData>
      <sheetData sheetId="10922">
        <row r="7">
          <cell r="AI7">
            <v>10000</v>
          </cell>
        </row>
      </sheetData>
      <sheetData sheetId="10923">
        <row r="7">
          <cell r="AI7">
            <v>10000</v>
          </cell>
        </row>
      </sheetData>
      <sheetData sheetId="10924">
        <row r="7">
          <cell r="AI7">
            <v>10000</v>
          </cell>
        </row>
      </sheetData>
      <sheetData sheetId="10925">
        <row r="7">
          <cell r="AI7">
            <v>10000</v>
          </cell>
        </row>
      </sheetData>
      <sheetData sheetId="10926">
        <row r="7">
          <cell r="AI7">
            <v>10000</v>
          </cell>
        </row>
      </sheetData>
      <sheetData sheetId="10927">
        <row r="7">
          <cell r="AI7">
            <v>10000</v>
          </cell>
        </row>
      </sheetData>
      <sheetData sheetId="10928">
        <row r="7">
          <cell r="AI7">
            <v>10000</v>
          </cell>
        </row>
      </sheetData>
      <sheetData sheetId="10929">
        <row r="7">
          <cell r="AI7">
            <v>10000</v>
          </cell>
        </row>
      </sheetData>
      <sheetData sheetId="10930">
        <row r="7">
          <cell r="AI7">
            <v>10000</v>
          </cell>
        </row>
      </sheetData>
      <sheetData sheetId="10931">
        <row r="7">
          <cell r="AI7">
            <v>10000</v>
          </cell>
        </row>
      </sheetData>
      <sheetData sheetId="10932">
        <row r="7">
          <cell r="AI7">
            <v>10000</v>
          </cell>
        </row>
      </sheetData>
      <sheetData sheetId="10933">
        <row r="7">
          <cell r="AI7">
            <v>10000</v>
          </cell>
        </row>
      </sheetData>
      <sheetData sheetId="10934">
        <row r="7">
          <cell r="AI7">
            <v>10000</v>
          </cell>
        </row>
      </sheetData>
      <sheetData sheetId="10935">
        <row r="7">
          <cell r="AI7">
            <v>10000</v>
          </cell>
        </row>
      </sheetData>
      <sheetData sheetId="10936">
        <row r="7">
          <cell r="AI7">
            <v>10000</v>
          </cell>
        </row>
      </sheetData>
      <sheetData sheetId="10937">
        <row r="7">
          <cell r="AI7">
            <v>10000</v>
          </cell>
        </row>
      </sheetData>
      <sheetData sheetId="10938">
        <row r="7">
          <cell r="AI7">
            <v>10000</v>
          </cell>
        </row>
      </sheetData>
      <sheetData sheetId="10939">
        <row r="7">
          <cell r="AI7">
            <v>10000</v>
          </cell>
        </row>
      </sheetData>
      <sheetData sheetId="10940">
        <row r="7">
          <cell r="AI7">
            <v>10000</v>
          </cell>
        </row>
      </sheetData>
      <sheetData sheetId="10941">
        <row r="7">
          <cell r="AI7">
            <v>10000</v>
          </cell>
        </row>
      </sheetData>
      <sheetData sheetId="10942">
        <row r="7">
          <cell r="AI7">
            <v>10000</v>
          </cell>
        </row>
      </sheetData>
      <sheetData sheetId="10943">
        <row r="7">
          <cell r="AI7">
            <v>10000</v>
          </cell>
        </row>
      </sheetData>
      <sheetData sheetId="10944">
        <row r="7">
          <cell r="AI7">
            <v>10000</v>
          </cell>
        </row>
      </sheetData>
      <sheetData sheetId="10945">
        <row r="7">
          <cell r="AI7">
            <v>10000</v>
          </cell>
        </row>
      </sheetData>
      <sheetData sheetId="10946">
        <row r="7">
          <cell r="AI7">
            <v>10000</v>
          </cell>
        </row>
      </sheetData>
      <sheetData sheetId="10947">
        <row r="7">
          <cell r="AI7">
            <v>10000</v>
          </cell>
        </row>
      </sheetData>
      <sheetData sheetId="10948">
        <row r="7">
          <cell r="AI7">
            <v>10000</v>
          </cell>
        </row>
      </sheetData>
      <sheetData sheetId="10949">
        <row r="7">
          <cell r="AI7">
            <v>10000</v>
          </cell>
        </row>
      </sheetData>
      <sheetData sheetId="10950">
        <row r="7">
          <cell r="AI7">
            <v>10000</v>
          </cell>
        </row>
      </sheetData>
      <sheetData sheetId="10951">
        <row r="7">
          <cell r="AI7">
            <v>10000</v>
          </cell>
        </row>
      </sheetData>
      <sheetData sheetId="10952">
        <row r="7">
          <cell r="AI7">
            <v>10000</v>
          </cell>
        </row>
      </sheetData>
      <sheetData sheetId="10953">
        <row r="7">
          <cell r="AI7">
            <v>10000</v>
          </cell>
        </row>
      </sheetData>
      <sheetData sheetId="10954">
        <row r="7">
          <cell r="AI7">
            <v>10000</v>
          </cell>
        </row>
      </sheetData>
      <sheetData sheetId="10955">
        <row r="7">
          <cell r="AI7">
            <v>10000</v>
          </cell>
        </row>
      </sheetData>
      <sheetData sheetId="10956">
        <row r="7">
          <cell r="AI7">
            <v>10000</v>
          </cell>
        </row>
      </sheetData>
      <sheetData sheetId="10957">
        <row r="7">
          <cell r="AI7">
            <v>10000</v>
          </cell>
        </row>
      </sheetData>
      <sheetData sheetId="10958">
        <row r="7">
          <cell r="AI7">
            <v>10000</v>
          </cell>
        </row>
      </sheetData>
      <sheetData sheetId="10959">
        <row r="7">
          <cell r="AI7">
            <v>10000</v>
          </cell>
        </row>
      </sheetData>
      <sheetData sheetId="10960">
        <row r="7">
          <cell r="AI7">
            <v>10000</v>
          </cell>
        </row>
      </sheetData>
      <sheetData sheetId="10961">
        <row r="7">
          <cell r="AI7">
            <v>10000</v>
          </cell>
        </row>
      </sheetData>
      <sheetData sheetId="10962">
        <row r="7">
          <cell r="AI7">
            <v>10000</v>
          </cell>
        </row>
      </sheetData>
      <sheetData sheetId="10963">
        <row r="7">
          <cell r="AI7">
            <v>10000</v>
          </cell>
        </row>
      </sheetData>
      <sheetData sheetId="10964">
        <row r="7">
          <cell r="AI7">
            <v>10000</v>
          </cell>
        </row>
      </sheetData>
      <sheetData sheetId="10965">
        <row r="7">
          <cell r="AI7">
            <v>10000</v>
          </cell>
        </row>
      </sheetData>
      <sheetData sheetId="10966">
        <row r="7">
          <cell r="AI7">
            <v>10000</v>
          </cell>
        </row>
      </sheetData>
      <sheetData sheetId="10967">
        <row r="7">
          <cell r="AI7">
            <v>10000</v>
          </cell>
        </row>
      </sheetData>
      <sheetData sheetId="10968">
        <row r="7">
          <cell r="AI7">
            <v>10000</v>
          </cell>
        </row>
      </sheetData>
      <sheetData sheetId="10969">
        <row r="7">
          <cell r="AI7">
            <v>10000</v>
          </cell>
        </row>
      </sheetData>
      <sheetData sheetId="10970">
        <row r="7">
          <cell r="AI7">
            <v>10000</v>
          </cell>
        </row>
      </sheetData>
      <sheetData sheetId="10971">
        <row r="7">
          <cell r="AI7">
            <v>10000</v>
          </cell>
        </row>
      </sheetData>
      <sheetData sheetId="10972">
        <row r="7">
          <cell r="AI7">
            <v>10000</v>
          </cell>
        </row>
      </sheetData>
      <sheetData sheetId="10973">
        <row r="7">
          <cell r="AI7">
            <v>10000</v>
          </cell>
        </row>
      </sheetData>
      <sheetData sheetId="10974">
        <row r="7">
          <cell r="AI7">
            <v>10000</v>
          </cell>
        </row>
      </sheetData>
      <sheetData sheetId="10975">
        <row r="7">
          <cell r="AI7">
            <v>10000</v>
          </cell>
        </row>
      </sheetData>
      <sheetData sheetId="10976">
        <row r="7">
          <cell r="AI7">
            <v>10000</v>
          </cell>
        </row>
      </sheetData>
      <sheetData sheetId="10977">
        <row r="7">
          <cell r="AI7">
            <v>10000</v>
          </cell>
        </row>
      </sheetData>
      <sheetData sheetId="10978">
        <row r="7">
          <cell r="AI7">
            <v>10000</v>
          </cell>
        </row>
      </sheetData>
      <sheetData sheetId="10979">
        <row r="7">
          <cell r="AI7">
            <v>10000</v>
          </cell>
        </row>
      </sheetData>
      <sheetData sheetId="10980">
        <row r="7">
          <cell r="AI7">
            <v>10000</v>
          </cell>
        </row>
      </sheetData>
      <sheetData sheetId="10981">
        <row r="7">
          <cell r="AI7">
            <v>10000</v>
          </cell>
        </row>
      </sheetData>
      <sheetData sheetId="10982">
        <row r="7">
          <cell r="AI7">
            <v>10000</v>
          </cell>
        </row>
      </sheetData>
      <sheetData sheetId="10983">
        <row r="7">
          <cell r="AI7">
            <v>10000</v>
          </cell>
        </row>
      </sheetData>
      <sheetData sheetId="10984">
        <row r="7">
          <cell r="AI7">
            <v>10000</v>
          </cell>
        </row>
      </sheetData>
      <sheetData sheetId="10985">
        <row r="7">
          <cell r="AI7">
            <v>10000</v>
          </cell>
        </row>
      </sheetData>
      <sheetData sheetId="10986">
        <row r="7">
          <cell r="AI7">
            <v>10000</v>
          </cell>
        </row>
      </sheetData>
      <sheetData sheetId="10987">
        <row r="7">
          <cell r="AI7">
            <v>10000</v>
          </cell>
        </row>
      </sheetData>
      <sheetData sheetId="10988">
        <row r="7">
          <cell r="AI7">
            <v>10000</v>
          </cell>
        </row>
      </sheetData>
      <sheetData sheetId="10989">
        <row r="7">
          <cell r="AI7">
            <v>10000</v>
          </cell>
        </row>
      </sheetData>
      <sheetData sheetId="10990">
        <row r="7">
          <cell r="AI7">
            <v>10000</v>
          </cell>
        </row>
      </sheetData>
      <sheetData sheetId="10991">
        <row r="7">
          <cell r="AI7">
            <v>10000</v>
          </cell>
        </row>
      </sheetData>
      <sheetData sheetId="10992">
        <row r="7">
          <cell r="AI7">
            <v>10000</v>
          </cell>
        </row>
      </sheetData>
      <sheetData sheetId="10993">
        <row r="7">
          <cell r="AI7">
            <v>10000</v>
          </cell>
        </row>
      </sheetData>
      <sheetData sheetId="10994">
        <row r="7">
          <cell r="AI7">
            <v>10000</v>
          </cell>
        </row>
      </sheetData>
      <sheetData sheetId="10995">
        <row r="7">
          <cell r="AI7">
            <v>10000</v>
          </cell>
        </row>
      </sheetData>
      <sheetData sheetId="10996">
        <row r="7">
          <cell r="AI7">
            <v>10000</v>
          </cell>
        </row>
      </sheetData>
      <sheetData sheetId="10997">
        <row r="7">
          <cell r="AI7">
            <v>10000</v>
          </cell>
        </row>
      </sheetData>
      <sheetData sheetId="10998">
        <row r="7">
          <cell r="AI7">
            <v>10000</v>
          </cell>
        </row>
      </sheetData>
      <sheetData sheetId="10999">
        <row r="7">
          <cell r="AI7">
            <v>10000</v>
          </cell>
        </row>
      </sheetData>
      <sheetData sheetId="11000">
        <row r="7">
          <cell r="AI7">
            <v>10000</v>
          </cell>
        </row>
      </sheetData>
      <sheetData sheetId="11001">
        <row r="7">
          <cell r="AI7">
            <v>10000</v>
          </cell>
        </row>
      </sheetData>
      <sheetData sheetId="11002">
        <row r="7">
          <cell r="AI7">
            <v>10000</v>
          </cell>
        </row>
      </sheetData>
      <sheetData sheetId="11003">
        <row r="7">
          <cell r="AI7">
            <v>10000</v>
          </cell>
        </row>
      </sheetData>
      <sheetData sheetId="11004">
        <row r="7">
          <cell r="AI7">
            <v>10000</v>
          </cell>
        </row>
      </sheetData>
      <sheetData sheetId="11005">
        <row r="7">
          <cell r="AI7">
            <v>10000</v>
          </cell>
        </row>
      </sheetData>
      <sheetData sheetId="11006">
        <row r="7">
          <cell r="AI7">
            <v>10000</v>
          </cell>
        </row>
      </sheetData>
      <sheetData sheetId="11007">
        <row r="7">
          <cell r="AI7">
            <v>10000</v>
          </cell>
        </row>
      </sheetData>
      <sheetData sheetId="11008">
        <row r="7">
          <cell r="AI7">
            <v>10000</v>
          </cell>
        </row>
      </sheetData>
      <sheetData sheetId="11009">
        <row r="7">
          <cell r="AI7">
            <v>10000</v>
          </cell>
        </row>
      </sheetData>
      <sheetData sheetId="11010">
        <row r="7">
          <cell r="AI7">
            <v>10000</v>
          </cell>
        </row>
      </sheetData>
      <sheetData sheetId="11011">
        <row r="7">
          <cell r="AI7">
            <v>10000</v>
          </cell>
        </row>
      </sheetData>
      <sheetData sheetId="11012">
        <row r="7">
          <cell r="AI7">
            <v>10000</v>
          </cell>
        </row>
      </sheetData>
      <sheetData sheetId="11013">
        <row r="7">
          <cell r="AI7">
            <v>10000</v>
          </cell>
        </row>
      </sheetData>
      <sheetData sheetId="11014">
        <row r="7">
          <cell r="AI7">
            <v>10000</v>
          </cell>
        </row>
      </sheetData>
      <sheetData sheetId="11015">
        <row r="7">
          <cell r="AI7">
            <v>10000</v>
          </cell>
        </row>
      </sheetData>
      <sheetData sheetId="11016">
        <row r="7">
          <cell r="AI7">
            <v>10000</v>
          </cell>
        </row>
      </sheetData>
      <sheetData sheetId="11017">
        <row r="7">
          <cell r="AI7">
            <v>10000</v>
          </cell>
        </row>
      </sheetData>
      <sheetData sheetId="11018">
        <row r="7">
          <cell r="AI7">
            <v>10000</v>
          </cell>
        </row>
      </sheetData>
      <sheetData sheetId="11019">
        <row r="7">
          <cell r="AI7">
            <v>10000</v>
          </cell>
        </row>
      </sheetData>
      <sheetData sheetId="11020">
        <row r="7">
          <cell r="AI7">
            <v>10000</v>
          </cell>
        </row>
      </sheetData>
      <sheetData sheetId="11021">
        <row r="7">
          <cell r="AI7">
            <v>10000</v>
          </cell>
        </row>
      </sheetData>
      <sheetData sheetId="11022">
        <row r="7">
          <cell r="AI7">
            <v>10000</v>
          </cell>
        </row>
      </sheetData>
      <sheetData sheetId="11023">
        <row r="7">
          <cell r="AI7">
            <v>10000</v>
          </cell>
        </row>
      </sheetData>
      <sheetData sheetId="11024">
        <row r="7">
          <cell r="AI7">
            <v>10000</v>
          </cell>
        </row>
      </sheetData>
      <sheetData sheetId="11025">
        <row r="7">
          <cell r="AI7">
            <v>10000</v>
          </cell>
        </row>
      </sheetData>
      <sheetData sheetId="11026">
        <row r="7">
          <cell r="AI7">
            <v>10000</v>
          </cell>
        </row>
      </sheetData>
      <sheetData sheetId="11027">
        <row r="7">
          <cell r="AI7">
            <v>10000</v>
          </cell>
        </row>
      </sheetData>
      <sheetData sheetId="11028">
        <row r="7">
          <cell r="AI7">
            <v>10000</v>
          </cell>
        </row>
      </sheetData>
      <sheetData sheetId="11029">
        <row r="7">
          <cell r="AI7">
            <v>10000</v>
          </cell>
        </row>
      </sheetData>
      <sheetData sheetId="11030">
        <row r="7">
          <cell r="AI7">
            <v>10000</v>
          </cell>
        </row>
      </sheetData>
      <sheetData sheetId="11031">
        <row r="7">
          <cell r="AI7">
            <v>10000</v>
          </cell>
        </row>
      </sheetData>
      <sheetData sheetId="11032">
        <row r="7">
          <cell r="AI7">
            <v>10000</v>
          </cell>
        </row>
      </sheetData>
      <sheetData sheetId="11033">
        <row r="7">
          <cell r="AI7">
            <v>10000</v>
          </cell>
        </row>
      </sheetData>
      <sheetData sheetId="11034">
        <row r="7">
          <cell r="AI7">
            <v>10000</v>
          </cell>
        </row>
      </sheetData>
      <sheetData sheetId="11035">
        <row r="7">
          <cell r="AI7">
            <v>10000</v>
          </cell>
        </row>
      </sheetData>
      <sheetData sheetId="11036">
        <row r="7">
          <cell r="AI7">
            <v>10000</v>
          </cell>
        </row>
      </sheetData>
      <sheetData sheetId="11037">
        <row r="7">
          <cell r="AI7">
            <v>10000</v>
          </cell>
        </row>
      </sheetData>
      <sheetData sheetId="11038">
        <row r="7">
          <cell r="AI7">
            <v>10000</v>
          </cell>
        </row>
      </sheetData>
      <sheetData sheetId="11039">
        <row r="7">
          <cell r="AI7">
            <v>10000</v>
          </cell>
        </row>
      </sheetData>
      <sheetData sheetId="11040">
        <row r="7">
          <cell r="AI7">
            <v>10000</v>
          </cell>
        </row>
      </sheetData>
      <sheetData sheetId="11041">
        <row r="7">
          <cell r="AI7">
            <v>10000</v>
          </cell>
        </row>
      </sheetData>
      <sheetData sheetId="11042">
        <row r="7">
          <cell r="AI7">
            <v>10000</v>
          </cell>
        </row>
      </sheetData>
      <sheetData sheetId="11043">
        <row r="7">
          <cell r="AI7">
            <v>10000</v>
          </cell>
        </row>
      </sheetData>
      <sheetData sheetId="11044">
        <row r="7">
          <cell r="AI7">
            <v>10000</v>
          </cell>
        </row>
      </sheetData>
      <sheetData sheetId="11045">
        <row r="7">
          <cell r="AI7">
            <v>10000</v>
          </cell>
        </row>
      </sheetData>
      <sheetData sheetId="11046">
        <row r="7">
          <cell r="AI7">
            <v>10000</v>
          </cell>
        </row>
      </sheetData>
      <sheetData sheetId="11047">
        <row r="7">
          <cell r="AI7">
            <v>10000</v>
          </cell>
        </row>
      </sheetData>
      <sheetData sheetId="11048">
        <row r="7">
          <cell r="AI7">
            <v>10000</v>
          </cell>
        </row>
      </sheetData>
      <sheetData sheetId="11049">
        <row r="7">
          <cell r="AI7">
            <v>10000</v>
          </cell>
        </row>
      </sheetData>
      <sheetData sheetId="11050">
        <row r="7">
          <cell r="AI7">
            <v>10000</v>
          </cell>
        </row>
      </sheetData>
      <sheetData sheetId="11051">
        <row r="7">
          <cell r="AI7">
            <v>10000</v>
          </cell>
        </row>
      </sheetData>
      <sheetData sheetId="11052">
        <row r="7">
          <cell r="AI7">
            <v>10000</v>
          </cell>
        </row>
      </sheetData>
      <sheetData sheetId="11053">
        <row r="7">
          <cell r="AI7">
            <v>10000</v>
          </cell>
        </row>
      </sheetData>
      <sheetData sheetId="11054">
        <row r="7">
          <cell r="AI7">
            <v>10000</v>
          </cell>
        </row>
      </sheetData>
      <sheetData sheetId="11055">
        <row r="7">
          <cell r="AI7">
            <v>10000</v>
          </cell>
        </row>
      </sheetData>
      <sheetData sheetId="11056">
        <row r="7">
          <cell r="AI7">
            <v>10000</v>
          </cell>
        </row>
      </sheetData>
      <sheetData sheetId="11057">
        <row r="7">
          <cell r="AI7">
            <v>10000</v>
          </cell>
        </row>
      </sheetData>
      <sheetData sheetId="11058">
        <row r="7">
          <cell r="AI7">
            <v>10000</v>
          </cell>
        </row>
      </sheetData>
      <sheetData sheetId="11059">
        <row r="7">
          <cell r="AI7">
            <v>10000</v>
          </cell>
        </row>
      </sheetData>
      <sheetData sheetId="11060">
        <row r="7">
          <cell r="AI7">
            <v>10000</v>
          </cell>
        </row>
      </sheetData>
      <sheetData sheetId="11061">
        <row r="7">
          <cell r="AI7">
            <v>10000</v>
          </cell>
        </row>
      </sheetData>
      <sheetData sheetId="11062">
        <row r="7">
          <cell r="AI7">
            <v>10000</v>
          </cell>
        </row>
      </sheetData>
      <sheetData sheetId="11063">
        <row r="7">
          <cell r="AI7">
            <v>10000</v>
          </cell>
        </row>
      </sheetData>
      <sheetData sheetId="11064">
        <row r="7">
          <cell r="AI7">
            <v>10000</v>
          </cell>
        </row>
      </sheetData>
      <sheetData sheetId="11065">
        <row r="7">
          <cell r="AI7">
            <v>10000</v>
          </cell>
        </row>
      </sheetData>
      <sheetData sheetId="11066">
        <row r="7">
          <cell r="AI7">
            <v>10000</v>
          </cell>
        </row>
      </sheetData>
      <sheetData sheetId="11067">
        <row r="7">
          <cell r="AI7">
            <v>10000</v>
          </cell>
        </row>
      </sheetData>
      <sheetData sheetId="11068">
        <row r="7">
          <cell r="AI7">
            <v>10000</v>
          </cell>
        </row>
      </sheetData>
      <sheetData sheetId="11069">
        <row r="7">
          <cell r="AI7">
            <v>10000</v>
          </cell>
        </row>
      </sheetData>
      <sheetData sheetId="11070">
        <row r="7">
          <cell r="AI7">
            <v>10000</v>
          </cell>
        </row>
      </sheetData>
      <sheetData sheetId="11071">
        <row r="7">
          <cell r="AI7">
            <v>10000</v>
          </cell>
        </row>
      </sheetData>
      <sheetData sheetId="11072">
        <row r="7">
          <cell r="AI7">
            <v>10000</v>
          </cell>
        </row>
      </sheetData>
      <sheetData sheetId="11073">
        <row r="7">
          <cell r="AI7">
            <v>10000</v>
          </cell>
        </row>
      </sheetData>
      <sheetData sheetId="11074">
        <row r="7">
          <cell r="AI7">
            <v>10000</v>
          </cell>
        </row>
      </sheetData>
      <sheetData sheetId="11075">
        <row r="7">
          <cell r="AI7">
            <v>10000</v>
          </cell>
        </row>
      </sheetData>
      <sheetData sheetId="11076">
        <row r="7">
          <cell r="AI7">
            <v>10000</v>
          </cell>
        </row>
      </sheetData>
      <sheetData sheetId="11077">
        <row r="7">
          <cell r="AI7">
            <v>10000</v>
          </cell>
        </row>
      </sheetData>
      <sheetData sheetId="11078">
        <row r="7">
          <cell r="AI7">
            <v>10000</v>
          </cell>
        </row>
      </sheetData>
      <sheetData sheetId="11079">
        <row r="7">
          <cell r="AI7">
            <v>10000</v>
          </cell>
        </row>
      </sheetData>
      <sheetData sheetId="11080">
        <row r="7">
          <cell r="AI7">
            <v>10000</v>
          </cell>
        </row>
      </sheetData>
      <sheetData sheetId="11081">
        <row r="7">
          <cell r="AI7">
            <v>10000</v>
          </cell>
        </row>
      </sheetData>
      <sheetData sheetId="11082">
        <row r="7">
          <cell r="AI7">
            <v>10000</v>
          </cell>
        </row>
      </sheetData>
      <sheetData sheetId="11083">
        <row r="7">
          <cell r="AI7">
            <v>10000</v>
          </cell>
        </row>
      </sheetData>
      <sheetData sheetId="11084">
        <row r="7">
          <cell r="AI7">
            <v>10000</v>
          </cell>
        </row>
      </sheetData>
      <sheetData sheetId="11085">
        <row r="7">
          <cell r="AI7">
            <v>10000</v>
          </cell>
        </row>
      </sheetData>
      <sheetData sheetId="11086">
        <row r="7">
          <cell r="AI7">
            <v>10000</v>
          </cell>
        </row>
      </sheetData>
      <sheetData sheetId="11087">
        <row r="7">
          <cell r="AI7">
            <v>10000</v>
          </cell>
        </row>
      </sheetData>
      <sheetData sheetId="11088">
        <row r="7">
          <cell r="AI7">
            <v>10000</v>
          </cell>
        </row>
      </sheetData>
      <sheetData sheetId="11089">
        <row r="7">
          <cell r="AI7">
            <v>10000</v>
          </cell>
        </row>
      </sheetData>
      <sheetData sheetId="11090">
        <row r="7">
          <cell r="AI7">
            <v>10000</v>
          </cell>
        </row>
      </sheetData>
      <sheetData sheetId="11091">
        <row r="7">
          <cell r="AI7">
            <v>10000</v>
          </cell>
        </row>
      </sheetData>
      <sheetData sheetId="11092">
        <row r="7">
          <cell r="AI7">
            <v>10000</v>
          </cell>
        </row>
      </sheetData>
      <sheetData sheetId="11093">
        <row r="7">
          <cell r="AI7">
            <v>10000</v>
          </cell>
        </row>
      </sheetData>
      <sheetData sheetId="11094">
        <row r="7">
          <cell r="AI7">
            <v>10000</v>
          </cell>
        </row>
      </sheetData>
      <sheetData sheetId="11095">
        <row r="7">
          <cell r="AI7">
            <v>10000</v>
          </cell>
        </row>
      </sheetData>
      <sheetData sheetId="11096">
        <row r="7">
          <cell r="AI7">
            <v>10000</v>
          </cell>
        </row>
      </sheetData>
      <sheetData sheetId="11097">
        <row r="7">
          <cell r="AI7">
            <v>10000</v>
          </cell>
        </row>
      </sheetData>
      <sheetData sheetId="11098">
        <row r="7">
          <cell r="AI7">
            <v>10000</v>
          </cell>
        </row>
      </sheetData>
      <sheetData sheetId="11099">
        <row r="7">
          <cell r="AI7">
            <v>10000</v>
          </cell>
        </row>
      </sheetData>
      <sheetData sheetId="11100">
        <row r="7">
          <cell r="AI7">
            <v>10000</v>
          </cell>
        </row>
      </sheetData>
      <sheetData sheetId="11101">
        <row r="7">
          <cell r="AI7">
            <v>10000</v>
          </cell>
        </row>
      </sheetData>
      <sheetData sheetId="11102">
        <row r="7">
          <cell r="AI7">
            <v>10000</v>
          </cell>
        </row>
      </sheetData>
      <sheetData sheetId="11103">
        <row r="7">
          <cell r="AI7">
            <v>10000</v>
          </cell>
        </row>
      </sheetData>
      <sheetData sheetId="11104">
        <row r="7">
          <cell r="AI7">
            <v>10000</v>
          </cell>
        </row>
      </sheetData>
      <sheetData sheetId="11105">
        <row r="7">
          <cell r="AI7">
            <v>10000</v>
          </cell>
        </row>
      </sheetData>
      <sheetData sheetId="11106">
        <row r="7">
          <cell r="AI7">
            <v>10000</v>
          </cell>
        </row>
      </sheetData>
      <sheetData sheetId="11107">
        <row r="7">
          <cell r="AI7">
            <v>10000</v>
          </cell>
        </row>
      </sheetData>
      <sheetData sheetId="11108">
        <row r="7">
          <cell r="AI7">
            <v>10000</v>
          </cell>
        </row>
      </sheetData>
      <sheetData sheetId="11109">
        <row r="7">
          <cell r="AI7">
            <v>10000</v>
          </cell>
        </row>
      </sheetData>
      <sheetData sheetId="11110">
        <row r="7">
          <cell r="AI7">
            <v>10000</v>
          </cell>
        </row>
      </sheetData>
      <sheetData sheetId="11111">
        <row r="7">
          <cell r="AI7">
            <v>10000</v>
          </cell>
        </row>
      </sheetData>
      <sheetData sheetId="11112">
        <row r="7">
          <cell r="AI7">
            <v>10000</v>
          </cell>
        </row>
      </sheetData>
      <sheetData sheetId="11113">
        <row r="7">
          <cell r="AI7">
            <v>10000</v>
          </cell>
        </row>
      </sheetData>
      <sheetData sheetId="11114">
        <row r="7">
          <cell r="AI7">
            <v>10000</v>
          </cell>
        </row>
      </sheetData>
      <sheetData sheetId="11115">
        <row r="7">
          <cell r="AI7">
            <v>10000</v>
          </cell>
        </row>
      </sheetData>
      <sheetData sheetId="11116">
        <row r="7">
          <cell r="AI7">
            <v>10000</v>
          </cell>
        </row>
      </sheetData>
      <sheetData sheetId="11117">
        <row r="7">
          <cell r="AI7">
            <v>10000</v>
          </cell>
        </row>
      </sheetData>
      <sheetData sheetId="11118">
        <row r="7">
          <cell r="AI7">
            <v>10000</v>
          </cell>
        </row>
      </sheetData>
      <sheetData sheetId="11119">
        <row r="7">
          <cell r="AI7">
            <v>10000</v>
          </cell>
        </row>
      </sheetData>
      <sheetData sheetId="11120">
        <row r="7">
          <cell r="AI7">
            <v>10000</v>
          </cell>
        </row>
      </sheetData>
      <sheetData sheetId="11121">
        <row r="7">
          <cell r="AI7">
            <v>10000</v>
          </cell>
        </row>
      </sheetData>
      <sheetData sheetId="11122">
        <row r="7">
          <cell r="AI7">
            <v>10000</v>
          </cell>
        </row>
      </sheetData>
      <sheetData sheetId="11123">
        <row r="7">
          <cell r="AI7">
            <v>10000</v>
          </cell>
        </row>
      </sheetData>
      <sheetData sheetId="11124">
        <row r="7">
          <cell r="AI7">
            <v>10000</v>
          </cell>
        </row>
      </sheetData>
      <sheetData sheetId="11125">
        <row r="7">
          <cell r="AI7">
            <v>10000</v>
          </cell>
        </row>
      </sheetData>
      <sheetData sheetId="11126">
        <row r="7">
          <cell r="AI7">
            <v>10000</v>
          </cell>
        </row>
      </sheetData>
      <sheetData sheetId="11127">
        <row r="7">
          <cell r="AI7">
            <v>10000</v>
          </cell>
        </row>
      </sheetData>
      <sheetData sheetId="11128">
        <row r="7">
          <cell r="AI7">
            <v>10000</v>
          </cell>
        </row>
      </sheetData>
      <sheetData sheetId="11129">
        <row r="7">
          <cell r="AI7">
            <v>10000</v>
          </cell>
        </row>
      </sheetData>
      <sheetData sheetId="11130">
        <row r="7">
          <cell r="AI7">
            <v>10000</v>
          </cell>
        </row>
      </sheetData>
      <sheetData sheetId="11131">
        <row r="7">
          <cell r="AI7">
            <v>10000</v>
          </cell>
        </row>
      </sheetData>
      <sheetData sheetId="11132">
        <row r="7">
          <cell r="AI7">
            <v>10000</v>
          </cell>
        </row>
      </sheetData>
      <sheetData sheetId="11133">
        <row r="7">
          <cell r="AI7">
            <v>10000</v>
          </cell>
        </row>
      </sheetData>
      <sheetData sheetId="11134">
        <row r="7">
          <cell r="AI7">
            <v>10000</v>
          </cell>
        </row>
      </sheetData>
      <sheetData sheetId="11135">
        <row r="7">
          <cell r="AI7">
            <v>10000</v>
          </cell>
        </row>
      </sheetData>
      <sheetData sheetId="11136">
        <row r="7">
          <cell r="AI7">
            <v>10000</v>
          </cell>
        </row>
      </sheetData>
      <sheetData sheetId="11137">
        <row r="7">
          <cell r="AI7">
            <v>10000</v>
          </cell>
        </row>
      </sheetData>
      <sheetData sheetId="11138">
        <row r="7">
          <cell r="AI7">
            <v>10000</v>
          </cell>
        </row>
      </sheetData>
      <sheetData sheetId="11139">
        <row r="7">
          <cell r="AI7">
            <v>10000</v>
          </cell>
        </row>
      </sheetData>
      <sheetData sheetId="11140">
        <row r="7">
          <cell r="AI7">
            <v>10000</v>
          </cell>
        </row>
      </sheetData>
      <sheetData sheetId="11141">
        <row r="7">
          <cell r="AI7">
            <v>10000</v>
          </cell>
        </row>
      </sheetData>
      <sheetData sheetId="11142">
        <row r="7">
          <cell r="AI7">
            <v>10000</v>
          </cell>
        </row>
      </sheetData>
      <sheetData sheetId="11143">
        <row r="7">
          <cell r="AI7">
            <v>10000</v>
          </cell>
        </row>
      </sheetData>
      <sheetData sheetId="11144">
        <row r="7">
          <cell r="AI7">
            <v>10000</v>
          </cell>
        </row>
      </sheetData>
      <sheetData sheetId="11145">
        <row r="7">
          <cell r="AI7">
            <v>10000</v>
          </cell>
        </row>
      </sheetData>
      <sheetData sheetId="11146">
        <row r="7">
          <cell r="AI7">
            <v>10000</v>
          </cell>
        </row>
      </sheetData>
      <sheetData sheetId="11147">
        <row r="7">
          <cell r="AI7">
            <v>10000</v>
          </cell>
        </row>
      </sheetData>
      <sheetData sheetId="11148">
        <row r="7">
          <cell r="AI7">
            <v>10000</v>
          </cell>
        </row>
      </sheetData>
      <sheetData sheetId="11149">
        <row r="7">
          <cell r="AI7">
            <v>10000</v>
          </cell>
        </row>
      </sheetData>
      <sheetData sheetId="11150">
        <row r="7">
          <cell r="AI7">
            <v>10000</v>
          </cell>
        </row>
      </sheetData>
      <sheetData sheetId="11151">
        <row r="7">
          <cell r="AI7">
            <v>10000</v>
          </cell>
        </row>
      </sheetData>
      <sheetData sheetId="11152">
        <row r="7">
          <cell r="AI7">
            <v>10000</v>
          </cell>
        </row>
      </sheetData>
      <sheetData sheetId="11153">
        <row r="7">
          <cell r="AI7">
            <v>10000</v>
          </cell>
        </row>
      </sheetData>
      <sheetData sheetId="11154">
        <row r="7">
          <cell r="AI7">
            <v>10000</v>
          </cell>
        </row>
      </sheetData>
      <sheetData sheetId="11155">
        <row r="7">
          <cell r="AI7">
            <v>10000</v>
          </cell>
        </row>
      </sheetData>
      <sheetData sheetId="11156">
        <row r="7">
          <cell r="AI7">
            <v>10000</v>
          </cell>
        </row>
      </sheetData>
      <sheetData sheetId="11157">
        <row r="7">
          <cell r="AI7">
            <v>10000</v>
          </cell>
        </row>
      </sheetData>
      <sheetData sheetId="11158">
        <row r="7">
          <cell r="AI7">
            <v>10000</v>
          </cell>
        </row>
      </sheetData>
      <sheetData sheetId="11159">
        <row r="7">
          <cell r="AI7">
            <v>10000</v>
          </cell>
        </row>
      </sheetData>
      <sheetData sheetId="11160">
        <row r="7">
          <cell r="AI7">
            <v>10000</v>
          </cell>
        </row>
      </sheetData>
      <sheetData sheetId="11161">
        <row r="7">
          <cell r="AI7">
            <v>10000</v>
          </cell>
        </row>
      </sheetData>
      <sheetData sheetId="11162">
        <row r="7">
          <cell r="AI7">
            <v>10000</v>
          </cell>
        </row>
      </sheetData>
      <sheetData sheetId="11163">
        <row r="7">
          <cell r="AI7">
            <v>10000</v>
          </cell>
        </row>
      </sheetData>
      <sheetData sheetId="11164">
        <row r="7">
          <cell r="AI7">
            <v>10000</v>
          </cell>
        </row>
      </sheetData>
      <sheetData sheetId="11165">
        <row r="7">
          <cell r="AI7">
            <v>10000</v>
          </cell>
        </row>
      </sheetData>
      <sheetData sheetId="11166">
        <row r="7">
          <cell r="AI7">
            <v>10000</v>
          </cell>
        </row>
      </sheetData>
      <sheetData sheetId="11167">
        <row r="7">
          <cell r="AI7">
            <v>10000</v>
          </cell>
        </row>
      </sheetData>
      <sheetData sheetId="11168">
        <row r="7">
          <cell r="AI7">
            <v>10000</v>
          </cell>
        </row>
      </sheetData>
      <sheetData sheetId="11169">
        <row r="7">
          <cell r="AI7">
            <v>10000</v>
          </cell>
        </row>
      </sheetData>
      <sheetData sheetId="11170">
        <row r="7">
          <cell r="AI7">
            <v>10000</v>
          </cell>
        </row>
      </sheetData>
      <sheetData sheetId="11171">
        <row r="7">
          <cell r="AI7">
            <v>10000</v>
          </cell>
        </row>
      </sheetData>
      <sheetData sheetId="11172">
        <row r="7">
          <cell r="AI7">
            <v>10000</v>
          </cell>
        </row>
      </sheetData>
      <sheetData sheetId="11173">
        <row r="7">
          <cell r="AI7">
            <v>10000</v>
          </cell>
        </row>
      </sheetData>
      <sheetData sheetId="11174">
        <row r="7">
          <cell r="AI7">
            <v>10000</v>
          </cell>
        </row>
      </sheetData>
      <sheetData sheetId="11175">
        <row r="7">
          <cell r="AI7">
            <v>10000</v>
          </cell>
        </row>
      </sheetData>
      <sheetData sheetId="11176">
        <row r="7">
          <cell r="AI7">
            <v>10000</v>
          </cell>
        </row>
      </sheetData>
      <sheetData sheetId="11177">
        <row r="7">
          <cell r="AI7">
            <v>10000</v>
          </cell>
        </row>
      </sheetData>
      <sheetData sheetId="11178">
        <row r="7">
          <cell r="AI7">
            <v>10000</v>
          </cell>
        </row>
      </sheetData>
      <sheetData sheetId="11179">
        <row r="7">
          <cell r="AI7">
            <v>10000</v>
          </cell>
        </row>
      </sheetData>
      <sheetData sheetId="11180">
        <row r="7">
          <cell r="AI7">
            <v>10000</v>
          </cell>
        </row>
      </sheetData>
      <sheetData sheetId="11181">
        <row r="7">
          <cell r="AI7">
            <v>10000</v>
          </cell>
        </row>
      </sheetData>
      <sheetData sheetId="11182">
        <row r="7">
          <cell r="AI7">
            <v>10000</v>
          </cell>
        </row>
      </sheetData>
      <sheetData sheetId="11183">
        <row r="7">
          <cell r="AI7">
            <v>10000</v>
          </cell>
        </row>
      </sheetData>
      <sheetData sheetId="11184">
        <row r="7">
          <cell r="AI7">
            <v>10000</v>
          </cell>
        </row>
      </sheetData>
      <sheetData sheetId="11185">
        <row r="7">
          <cell r="AI7">
            <v>10000</v>
          </cell>
        </row>
      </sheetData>
      <sheetData sheetId="11186">
        <row r="7">
          <cell r="AI7">
            <v>10000</v>
          </cell>
        </row>
      </sheetData>
      <sheetData sheetId="11187">
        <row r="7">
          <cell r="AI7">
            <v>10000</v>
          </cell>
        </row>
      </sheetData>
      <sheetData sheetId="11188">
        <row r="7">
          <cell r="AI7">
            <v>10000</v>
          </cell>
        </row>
      </sheetData>
      <sheetData sheetId="11189">
        <row r="7">
          <cell r="AI7">
            <v>10000</v>
          </cell>
        </row>
      </sheetData>
      <sheetData sheetId="11190">
        <row r="7">
          <cell r="AI7">
            <v>10000</v>
          </cell>
        </row>
      </sheetData>
      <sheetData sheetId="11191">
        <row r="7">
          <cell r="AI7">
            <v>10000</v>
          </cell>
        </row>
      </sheetData>
      <sheetData sheetId="11192">
        <row r="7">
          <cell r="AI7">
            <v>10000</v>
          </cell>
        </row>
      </sheetData>
      <sheetData sheetId="11193">
        <row r="7">
          <cell r="AI7">
            <v>10000</v>
          </cell>
        </row>
      </sheetData>
      <sheetData sheetId="11194">
        <row r="7">
          <cell r="AI7">
            <v>10000</v>
          </cell>
        </row>
      </sheetData>
      <sheetData sheetId="11195">
        <row r="7">
          <cell r="AI7">
            <v>10000</v>
          </cell>
        </row>
      </sheetData>
      <sheetData sheetId="11196">
        <row r="7">
          <cell r="AI7">
            <v>10000</v>
          </cell>
        </row>
      </sheetData>
      <sheetData sheetId="11197">
        <row r="7">
          <cell r="AI7">
            <v>10000</v>
          </cell>
        </row>
      </sheetData>
      <sheetData sheetId="11198">
        <row r="7">
          <cell r="AI7">
            <v>10000</v>
          </cell>
        </row>
      </sheetData>
      <sheetData sheetId="11199">
        <row r="7">
          <cell r="AI7">
            <v>10000</v>
          </cell>
        </row>
      </sheetData>
      <sheetData sheetId="11200">
        <row r="7">
          <cell r="AI7">
            <v>10000</v>
          </cell>
        </row>
      </sheetData>
      <sheetData sheetId="11201">
        <row r="7">
          <cell r="AI7">
            <v>10000</v>
          </cell>
        </row>
      </sheetData>
      <sheetData sheetId="11202">
        <row r="7">
          <cell r="AI7">
            <v>10000</v>
          </cell>
        </row>
      </sheetData>
      <sheetData sheetId="11203">
        <row r="7">
          <cell r="AI7">
            <v>10000</v>
          </cell>
        </row>
      </sheetData>
      <sheetData sheetId="11204">
        <row r="7">
          <cell r="AI7">
            <v>10000</v>
          </cell>
        </row>
      </sheetData>
      <sheetData sheetId="11205">
        <row r="7">
          <cell r="AI7">
            <v>10000</v>
          </cell>
        </row>
      </sheetData>
      <sheetData sheetId="11206">
        <row r="7">
          <cell r="AI7">
            <v>10000</v>
          </cell>
        </row>
      </sheetData>
      <sheetData sheetId="11207">
        <row r="7">
          <cell r="AI7">
            <v>10000</v>
          </cell>
        </row>
      </sheetData>
      <sheetData sheetId="11208">
        <row r="7">
          <cell r="AI7">
            <v>10000</v>
          </cell>
        </row>
      </sheetData>
      <sheetData sheetId="11209">
        <row r="7">
          <cell r="AI7">
            <v>10000</v>
          </cell>
        </row>
      </sheetData>
      <sheetData sheetId="11210">
        <row r="7">
          <cell r="AI7">
            <v>10000</v>
          </cell>
        </row>
      </sheetData>
      <sheetData sheetId="11211">
        <row r="7">
          <cell r="AI7">
            <v>10000</v>
          </cell>
        </row>
      </sheetData>
      <sheetData sheetId="11212">
        <row r="7">
          <cell r="AI7">
            <v>10000</v>
          </cell>
        </row>
      </sheetData>
      <sheetData sheetId="11213">
        <row r="7">
          <cell r="AI7">
            <v>10000</v>
          </cell>
        </row>
      </sheetData>
      <sheetData sheetId="11214">
        <row r="7">
          <cell r="AI7">
            <v>10000</v>
          </cell>
        </row>
      </sheetData>
      <sheetData sheetId="11215">
        <row r="7">
          <cell r="AI7">
            <v>10000</v>
          </cell>
        </row>
      </sheetData>
      <sheetData sheetId="11216">
        <row r="7">
          <cell r="AI7">
            <v>10000</v>
          </cell>
        </row>
      </sheetData>
      <sheetData sheetId="11217">
        <row r="7">
          <cell r="AI7">
            <v>10000</v>
          </cell>
        </row>
      </sheetData>
      <sheetData sheetId="11218">
        <row r="7">
          <cell r="AI7">
            <v>10000</v>
          </cell>
        </row>
      </sheetData>
      <sheetData sheetId="11219">
        <row r="7">
          <cell r="AI7">
            <v>10000</v>
          </cell>
        </row>
      </sheetData>
      <sheetData sheetId="11220">
        <row r="7">
          <cell r="AI7">
            <v>10000</v>
          </cell>
        </row>
      </sheetData>
      <sheetData sheetId="11221">
        <row r="7">
          <cell r="AI7">
            <v>10000</v>
          </cell>
        </row>
      </sheetData>
      <sheetData sheetId="11222">
        <row r="7">
          <cell r="AI7">
            <v>10000</v>
          </cell>
        </row>
      </sheetData>
      <sheetData sheetId="11223">
        <row r="7">
          <cell r="AI7">
            <v>10000</v>
          </cell>
        </row>
      </sheetData>
      <sheetData sheetId="11224">
        <row r="7">
          <cell r="AI7">
            <v>10000</v>
          </cell>
        </row>
      </sheetData>
      <sheetData sheetId="11225">
        <row r="7">
          <cell r="AI7">
            <v>10000</v>
          </cell>
        </row>
      </sheetData>
      <sheetData sheetId="11226">
        <row r="7">
          <cell r="AI7">
            <v>10000</v>
          </cell>
        </row>
      </sheetData>
      <sheetData sheetId="11227">
        <row r="7">
          <cell r="AI7">
            <v>10000</v>
          </cell>
        </row>
      </sheetData>
      <sheetData sheetId="11228">
        <row r="7">
          <cell r="AI7">
            <v>10000</v>
          </cell>
        </row>
      </sheetData>
      <sheetData sheetId="11229">
        <row r="7">
          <cell r="AI7">
            <v>10000</v>
          </cell>
        </row>
      </sheetData>
      <sheetData sheetId="11230">
        <row r="7">
          <cell r="AI7">
            <v>10000</v>
          </cell>
        </row>
      </sheetData>
      <sheetData sheetId="11231">
        <row r="7">
          <cell r="AI7">
            <v>10000</v>
          </cell>
        </row>
      </sheetData>
      <sheetData sheetId="11232">
        <row r="7">
          <cell r="AI7">
            <v>10000</v>
          </cell>
        </row>
      </sheetData>
      <sheetData sheetId="11233">
        <row r="7">
          <cell r="AI7">
            <v>10000</v>
          </cell>
        </row>
      </sheetData>
      <sheetData sheetId="11234">
        <row r="7">
          <cell r="AI7">
            <v>10000</v>
          </cell>
        </row>
      </sheetData>
      <sheetData sheetId="11235">
        <row r="7">
          <cell r="AI7">
            <v>10000</v>
          </cell>
        </row>
      </sheetData>
      <sheetData sheetId="11236">
        <row r="7">
          <cell r="AI7">
            <v>10000</v>
          </cell>
        </row>
      </sheetData>
      <sheetData sheetId="11237">
        <row r="7">
          <cell r="AI7">
            <v>10000</v>
          </cell>
        </row>
      </sheetData>
      <sheetData sheetId="11238">
        <row r="7">
          <cell r="AI7">
            <v>10000</v>
          </cell>
        </row>
      </sheetData>
      <sheetData sheetId="11239">
        <row r="7">
          <cell r="AI7">
            <v>10000</v>
          </cell>
        </row>
      </sheetData>
      <sheetData sheetId="11240">
        <row r="7">
          <cell r="AI7">
            <v>10000</v>
          </cell>
        </row>
      </sheetData>
      <sheetData sheetId="11241">
        <row r="7">
          <cell r="AI7">
            <v>10000</v>
          </cell>
        </row>
      </sheetData>
      <sheetData sheetId="11242">
        <row r="7">
          <cell r="AI7">
            <v>10000</v>
          </cell>
        </row>
      </sheetData>
      <sheetData sheetId="11243">
        <row r="7">
          <cell r="AI7">
            <v>10000</v>
          </cell>
        </row>
      </sheetData>
      <sheetData sheetId="11244">
        <row r="7">
          <cell r="AI7">
            <v>10000</v>
          </cell>
        </row>
      </sheetData>
      <sheetData sheetId="11245">
        <row r="7">
          <cell r="AI7">
            <v>10000</v>
          </cell>
        </row>
      </sheetData>
      <sheetData sheetId="11246">
        <row r="7">
          <cell r="AI7">
            <v>10000</v>
          </cell>
        </row>
      </sheetData>
      <sheetData sheetId="11247">
        <row r="7">
          <cell r="AI7">
            <v>10000</v>
          </cell>
        </row>
      </sheetData>
      <sheetData sheetId="11248">
        <row r="7">
          <cell r="AI7">
            <v>10000</v>
          </cell>
        </row>
      </sheetData>
      <sheetData sheetId="11249">
        <row r="7">
          <cell r="AI7">
            <v>10000</v>
          </cell>
        </row>
      </sheetData>
      <sheetData sheetId="11250">
        <row r="7">
          <cell r="AI7">
            <v>10000</v>
          </cell>
        </row>
      </sheetData>
      <sheetData sheetId="11251">
        <row r="7">
          <cell r="AI7">
            <v>10000</v>
          </cell>
        </row>
      </sheetData>
      <sheetData sheetId="11252">
        <row r="7">
          <cell r="AI7">
            <v>10000</v>
          </cell>
        </row>
      </sheetData>
      <sheetData sheetId="11253">
        <row r="7">
          <cell r="AI7">
            <v>10000</v>
          </cell>
        </row>
      </sheetData>
      <sheetData sheetId="11254">
        <row r="7">
          <cell r="AI7">
            <v>10000</v>
          </cell>
        </row>
      </sheetData>
      <sheetData sheetId="11255">
        <row r="7">
          <cell r="AI7">
            <v>10000</v>
          </cell>
        </row>
      </sheetData>
      <sheetData sheetId="11256">
        <row r="7">
          <cell r="AI7">
            <v>10000</v>
          </cell>
        </row>
      </sheetData>
      <sheetData sheetId="11257">
        <row r="7">
          <cell r="AI7">
            <v>10000</v>
          </cell>
        </row>
      </sheetData>
      <sheetData sheetId="11258">
        <row r="7">
          <cell r="AI7">
            <v>10000</v>
          </cell>
        </row>
      </sheetData>
      <sheetData sheetId="11259">
        <row r="7">
          <cell r="AI7">
            <v>10000</v>
          </cell>
        </row>
      </sheetData>
      <sheetData sheetId="11260">
        <row r="7">
          <cell r="AI7">
            <v>10000</v>
          </cell>
        </row>
      </sheetData>
      <sheetData sheetId="11261">
        <row r="7">
          <cell r="AI7">
            <v>10000</v>
          </cell>
        </row>
      </sheetData>
      <sheetData sheetId="11262">
        <row r="7">
          <cell r="AI7">
            <v>10000</v>
          </cell>
        </row>
      </sheetData>
      <sheetData sheetId="11263">
        <row r="7">
          <cell r="AI7">
            <v>10000</v>
          </cell>
        </row>
      </sheetData>
      <sheetData sheetId="11264">
        <row r="7">
          <cell r="AI7">
            <v>10000</v>
          </cell>
        </row>
      </sheetData>
      <sheetData sheetId="11265">
        <row r="7">
          <cell r="AI7">
            <v>10000</v>
          </cell>
        </row>
      </sheetData>
      <sheetData sheetId="11266">
        <row r="7">
          <cell r="AI7">
            <v>10000</v>
          </cell>
        </row>
      </sheetData>
      <sheetData sheetId="11267">
        <row r="7">
          <cell r="AI7">
            <v>10000</v>
          </cell>
        </row>
      </sheetData>
      <sheetData sheetId="11268">
        <row r="7">
          <cell r="AI7">
            <v>10000</v>
          </cell>
        </row>
      </sheetData>
      <sheetData sheetId="11269">
        <row r="7">
          <cell r="AI7">
            <v>10000</v>
          </cell>
        </row>
      </sheetData>
      <sheetData sheetId="11270">
        <row r="7">
          <cell r="AI7">
            <v>10000</v>
          </cell>
        </row>
      </sheetData>
      <sheetData sheetId="11271">
        <row r="7">
          <cell r="AI7">
            <v>10000</v>
          </cell>
        </row>
      </sheetData>
      <sheetData sheetId="11272">
        <row r="7">
          <cell r="AI7">
            <v>10000</v>
          </cell>
        </row>
      </sheetData>
      <sheetData sheetId="11273">
        <row r="7">
          <cell r="AI7">
            <v>10000</v>
          </cell>
        </row>
      </sheetData>
      <sheetData sheetId="11274">
        <row r="7">
          <cell r="AI7">
            <v>10000</v>
          </cell>
        </row>
      </sheetData>
      <sheetData sheetId="11275">
        <row r="7">
          <cell r="AI7">
            <v>10000</v>
          </cell>
        </row>
      </sheetData>
      <sheetData sheetId="11276">
        <row r="7">
          <cell r="AI7">
            <v>10000</v>
          </cell>
        </row>
      </sheetData>
      <sheetData sheetId="11277">
        <row r="7">
          <cell r="AI7">
            <v>10000</v>
          </cell>
        </row>
      </sheetData>
      <sheetData sheetId="11278">
        <row r="7">
          <cell r="AI7">
            <v>10000</v>
          </cell>
        </row>
      </sheetData>
      <sheetData sheetId="11279">
        <row r="7">
          <cell r="AI7">
            <v>10000</v>
          </cell>
        </row>
      </sheetData>
      <sheetData sheetId="11280">
        <row r="7">
          <cell r="AI7">
            <v>10000</v>
          </cell>
        </row>
      </sheetData>
      <sheetData sheetId="11281">
        <row r="7">
          <cell r="AI7">
            <v>10000</v>
          </cell>
        </row>
      </sheetData>
      <sheetData sheetId="11282">
        <row r="7">
          <cell r="AI7">
            <v>10000</v>
          </cell>
        </row>
      </sheetData>
      <sheetData sheetId="11283">
        <row r="7">
          <cell r="AI7">
            <v>10000</v>
          </cell>
        </row>
      </sheetData>
      <sheetData sheetId="11284">
        <row r="7">
          <cell r="AI7">
            <v>10000</v>
          </cell>
        </row>
      </sheetData>
      <sheetData sheetId="11285">
        <row r="7">
          <cell r="AI7">
            <v>10000</v>
          </cell>
        </row>
      </sheetData>
      <sheetData sheetId="11286">
        <row r="7">
          <cell r="AI7">
            <v>10000</v>
          </cell>
        </row>
      </sheetData>
      <sheetData sheetId="11287">
        <row r="7">
          <cell r="AI7">
            <v>10000</v>
          </cell>
        </row>
      </sheetData>
      <sheetData sheetId="11288">
        <row r="7">
          <cell r="AI7">
            <v>10000</v>
          </cell>
        </row>
      </sheetData>
      <sheetData sheetId="11289">
        <row r="7">
          <cell r="AI7">
            <v>10000</v>
          </cell>
        </row>
      </sheetData>
      <sheetData sheetId="11290">
        <row r="7">
          <cell r="AI7">
            <v>10000</v>
          </cell>
        </row>
      </sheetData>
      <sheetData sheetId="11291">
        <row r="7">
          <cell r="AI7">
            <v>10000</v>
          </cell>
        </row>
      </sheetData>
      <sheetData sheetId="11292">
        <row r="7">
          <cell r="AI7">
            <v>10000</v>
          </cell>
        </row>
      </sheetData>
      <sheetData sheetId="11293">
        <row r="7">
          <cell r="AI7">
            <v>10000</v>
          </cell>
        </row>
      </sheetData>
      <sheetData sheetId="11294">
        <row r="7">
          <cell r="AI7">
            <v>10000</v>
          </cell>
        </row>
      </sheetData>
      <sheetData sheetId="11295">
        <row r="7">
          <cell r="AI7">
            <v>10000</v>
          </cell>
        </row>
      </sheetData>
      <sheetData sheetId="11296">
        <row r="7">
          <cell r="AI7">
            <v>10000</v>
          </cell>
        </row>
      </sheetData>
      <sheetData sheetId="11297">
        <row r="7">
          <cell r="AI7">
            <v>10000</v>
          </cell>
        </row>
      </sheetData>
      <sheetData sheetId="11298">
        <row r="7">
          <cell r="AI7">
            <v>10000</v>
          </cell>
        </row>
      </sheetData>
      <sheetData sheetId="11299">
        <row r="7">
          <cell r="AI7">
            <v>10000</v>
          </cell>
        </row>
      </sheetData>
      <sheetData sheetId="11300">
        <row r="7">
          <cell r="AI7">
            <v>10000</v>
          </cell>
        </row>
      </sheetData>
      <sheetData sheetId="11301">
        <row r="7">
          <cell r="AI7">
            <v>10000</v>
          </cell>
        </row>
      </sheetData>
      <sheetData sheetId="11302">
        <row r="7">
          <cell r="AI7">
            <v>10000</v>
          </cell>
        </row>
      </sheetData>
      <sheetData sheetId="11303">
        <row r="7">
          <cell r="AI7">
            <v>10000</v>
          </cell>
        </row>
      </sheetData>
      <sheetData sheetId="11304">
        <row r="7">
          <cell r="AI7">
            <v>10000</v>
          </cell>
        </row>
      </sheetData>
      <sheetData sheetId="11305">
        <row r="7">
          <cell r="AI7">
            <v>10000</v>
          </cell>
        </row>
      </sheetData>
      <sheetData sheetId="11306">
        <row r="7">
          <cell r="AI7">
            <v>10000</v>
          </cell>
        </row>
      </sheetData>
      <sheetData sheetId="11307">
        <row r="7">
          <cell r="AI7">
            <v>10000</v>
          </cell>
        </row>
      </sheetData>
      <sheetData sheetId="11308">
        <row r="7">
          <cell r="AI7">
            <v>10000</v>
          </cell>
        </row>
      </sheetData>
      <sheetData sheetId="11309">
        <row r="7">
          <cell r="AI7">
            <v>10000</v>
          </cell>
        </row>
      </sheetData>
      <sheetData sheetId="11310">
        <row r="7">
          <cell r="AI7">
            <v>10000</v>
          </cell>
        </row>
      </sheetData>
      <sheetData sheetId="11311">
        <row r="7">
          <cell r="AI7">
            <v>10000</v>
          </cell>
        </row>
      </sheetData>
      <sheetData sheetId="11312">
        <row r="7">
          <cell r="AI7">
            <v>10000</v>
          </cell>
        </row>
      </sheetData>
      <sheetData sheetId="11313">
        <row r="7">
          <cell r="AI7">
            <v>10000</v>
          </cell>
        </row>
      </sheetData>
      <sheetData sheetId="11314">
        <row r="7">
          <cell r="AI7">
            <v>10000</v>
          </cell>
        </row>
      </sheetData>
      <sheetData sheetId="11315">
        <row r="7">
          <cell r="AI7">
            <v>10000</v>
          </cell>
        </row>
      </sheetData>
      <sheetData sheetId="11316">
        <row r="7">
          <cell r="AI7">
            <v>10000</v>
          </cell>
        </row>
      </sheetData>
      <sheetData sheetId="11317">
        <row r="7">
          <cell r="AI7">
            <v>10000</v>
          </cell>
        </row>
      </sheetData>
      <sheetData sheetId="11318">
        <row r="7">
          <cell r="AI7">
            <v>10000</v>
          </cell>
        </row>
      </sheetData>
      <sheetData sheetId="11319">
        <row r="7">
          <cell r="AI7">
            <v>10000</v>
          </cell>
        </row>
      </sheetData>
      <sheetData sheetId="11320">
        <row r="7">
          <cell r="AI7">
            <v>10000</v>
          </cell>
        </row>
      </sheetData>
      <sheetData sheetId="11321">
        <row r="7">
          <cell r="AI7">
            <v>10000</v>
          </cell>
        </row>
      </sheetData>
      <sheetData sheetId="11322">
        <row r="7">
          <cell r="AI7">
            <v>10000</v>
          </cell>
        </row>
      </sheetData>
      <sheetData sheetId="11323">
        <row r="7">
          <cell r="AI7">
            <v>10000</v>
          </cell>
        </row>
      </sheetData>
      <sheetData sheetId="11324">
        <row r="7">
          <cell r="AI7">
            <v>10000</v>
          </cell>
        </row>
      </sheetData>
      <sheetData sheetId="11325">
        <row r="7">
          <cell r="AI7">
            <v>10000</v>
          </cell>
        </row>
      </sheetData>
      <sheetData sheetId="11326">
        <row r="7">
          <cell r="AI7">
            <v>10000</v>
          </cell>
        </row>
      </sheetData>
      <sheetData sheetId="11327">
        <row r="7">
          <cell r="AI7">
            <v>10000</v>
          </cell>
        </row>
      </sheetData>
      <sheetData sheetId="11328">
        <row r="7">
          <cell r="AI7">
            <v>10000</v>
          </cell>
        </row>
      </sheetData>
      <sheetData sheetId="11329">
        <row r="7">
          <cell r="AI7">
            <v>10000</v>
          </cell>
        </row>
      </sheetData>
      <sheetData sheetId="11330">
        <row r="7">
          <cell r="AI7">
            <v>10000</v>
          </cell>
        </row>
      </sheetData>
      <sheetData sheetId="11331">
        <row r="7">
          <cell r="AI7">
            <v>10000</v>
          </cell>
        </row>
      </sheetData>
      <sheetData sheetId="11332">
        <row r="7">
          <cell r="AI7">
            <v>10000</v>
          </cell>
        </row>
      </sheetData>
      <sheetData sheetId="11333">
        <row r="7">
          <cell r="AI7">
            <v>10000</v>
          </cell>
        </row>
      </sheetData>
      <sheetData sheetId="11334">
        <row r="7">
          <cell r="AI7">
            <v>10000</v>
          </cell>
        </row>
      </sheetData>
      <sheetData sheetId="11335">
        <row r="7">
          <cell r="AI7">
            <v>10000</v>
          </cell>
        </row>
      </sheetData>
      <sheetData sheetId="11336">
        <row r="7">
          <cell r="AI7">
            <v>10000</v>
          </cell>
        </row>
      </sheetData>
      <sheetData sheetId="11337">
        <row r="7">
          <cell r="AI7">
            <v>10000</v>
          </cell>
        </row>
      </sheetData>
      <sheetData sheetId="11338">
        <row r="7">
          <cell r="AI7">
            <v>10000</v>
          </cell>
        </row>
      </sheetData>
      <sheetData sheetId="11339">
        <row r="7">
          <cell r="AI7">
            <v>10000</v>
          </cell>
        </row>
      </sheetData>
      <sheetData sheetId="11340">
        <row r="7">
          <cell r="AI7">
            <v>10000</v>
          </cell>
        </row>
      </sheetData>
      <sheetData sheetId="11341">
        <row r="7">
          <cell r="AI7">
            <v>10000</v>
          </cell>
        </row>
      </sheetData>
      <sheetData sheetId="11342">
        <row r="7">
          <cell r="AI7">
            <v>10000</v>
          </cell>
        </row>
      </sheetData>
      <sheetData sheetId="11343">
        <row r="7">
          <cell r="AI7">
            <v>10000</v>
          </cell>
        </row>
      </sheetData>
      <sheetData sheetId="11344">
        <row r="7">
          <cell r="AI7">
            <v>10000</v>
          </cell>
        </row>
      </sheetData>
      <sheetData sheetId="11345">
        <row r="7">
          <cell r="AI7">
            <v>10000</v>
          </cell>
        </row>
      </sheetData>
      <sheetData sheetId="11346">
        <row r="7">
          <cell r="AI7">
            <v>10000</v>
          </cell>
        </row>
      </sheetData>
      <sheetData sheetId="11347">
        <row r="7">
          <cell r="AI7">
            <v>10000</v>
          </cell>
        </row>
      </sheetData>
      <sheetData sheetId="11348">
        <row r="7">
          <cell r="AI7">
            <v>10000</v>
          </cell>
        </row>
      </sheetData>
      <sheetData sheetId="11349">
        <row r="7">
          <cell r="AI7">
            <v>10000</v>
          </cell>
        </row>
      </sheetData>
      <sheetData sheetId="11350">
        <row r="7">
          <cell r="AI7">
            <v>10000</v>
          </cell>
        </row>
      </sheetData>
      <sheetData sheetId="11351">
        <row r="7">
          <cell r="AI7">
            <v>10000</v>
          </cell>
        </row>
      </sheetData>
      <sheetData sheetId="11352">
        <row r="7">
          <cell r="AI7">
            <v>10000</v>
          </cell>
        </row>
      </sheetData>
      <sheetData sheetId="11353">
        <row r="7">
          <cell r="AI7">
            <v>10000</v>
          </cell>
        </row>
      </sheetData>
      <sheetData sheetId="11354">
        <row r="7">
          <cell r="AI7">
            <v>10000</v>
          </cell>
        </row>
      </sheetData>
      <sheetData sheetId="11355">
        <row r="7">
          <cell r="AI7">
            <v>10000</v>
          </cell>
        </row>
      </sheetData>
      <sheetData sheetId="11356">
        <row r="7">
          <cell r="AI7">
            <v>10000</v>
          </cell>
        </row>
      </sheetData>
      <sheetData sheetId="11357">
        <row r="7">
          <cell r="AI7">
            <v>10000</v>
          </cell>
        </row>
      </sheetData>
      <sheetData sheetId="11358">
        <row r="7">
          <cell r="AI7">
            <v>10000</v>
          </cell>
        </row>
      </sheetData>
      <sheetData sheetId="11359">
        <row r="7">
          <cell r="AI7">
            <v>10000</v>
          </cell>
        </row>
      </sheetData>
      <sheetData sheetId="11360">
        <row r="7">
          <cell r="AI7">
            <v>10000</v>
          </cell>
        </row>
      </sheetData>
      <sheetData sheetId="11361">
        <row r="7">
          <cell r="AI7">
            <v>10000</v>
          </cell>
        </row>
      </sheetData>
      <sheetData sheetId="11362">
        <row r="7">
          <cell r="AI7">
            <v>10000</v>
          </cell>
        </row>
      </sheetData>
      <sheetData sheetId="11363">
        <row r="7">
          <cell r="AI7">
            <v>10000</v>
          </cell>
        </row>
      </sheetData>
      <sheetData sheetId="11364">
        <row r="7">
          <cell r="AI7">
            <v>10000</v>
          </cell>
        </row>
      </sheetData>
      <sheetData sheetId="11365">
        <row r="7">
          <cell r="AI7">
            <v>10000</v>
          </cell>
        </row>
      </sheetData>
      <sheetData sheetId="11366">
        <row r="7">
          <cell r="AI7">
            <v>10000</v>
          </cell>
        </row>
      </sheetData>
      <sheetData sheetId="11367">
        <row r="7">
          <cell r="AI7">
            <v>10000</v>
          </cell>
        </row>
      </sheetData>
      <sheetData sheetId="11368">
        <row r="7">
          <cell r="AI7">
            <v>10000</v>
          </cell>
        </row>
      </sheetData>
      <sheetData sheetId="11369">
        <row r="7">
          <cell r="AI7">
            <v>10000</v>
          </cell>
        </row>
      </sheetData>
      <sheetData sheetId="11370">
        <row r="7">
          <cell r="AI7">
            <v>10000</v>
          </cell>
        </row>
      </sheetData>
      <sheetData sheetId="11371">
        <row r="7">
          <cell r="AI7">
            <v>10000</v>
          </cell>
        </row>
      </sheetData>
      <sheetData sheetId="11372">
        <row r="7">
          <cell r="AI7">
            <v>10000</v>
          </cell>
        </row>
      </sheetData>
      <sheetData sheetId="11373">
        <row r="7">
          <cell r="AI7">
            <v>10000</v>
          </cell>
        </row>
      </sheetData>
      <sheetData sheetId="11374">
        <row r="7">
          <cell r="AI7">
            <v>10000</v>
          </cell>
        </row>
      </sheetData>
      <sheetData sheetId="11375">
        <row r="7">
          <cell r="AI7">
            <v>10000</v>
          </cell>
        </row>
      </sheetData>
      <sheetData sheetId="11376">
        <row r="7">
          <cell r="AI7">
            <v>10000</v>
          </cell>
        </row>
      </sheetData>
      <sheetData sheetId="11377">
        <row r="7">
          <cell r="AI7">
            <v>10000</v>
          </cell>
        </row>
      </sheetData>
      <sheetData sheetId="11378">
        <row r="7">
          <cell r="AI7">
            <v>10000</v>
          </cell>
        </row>
      </sheetData>
      <sheetData sheetId="11379">
        <row r="7">
          <cell r="AI7">
            <v>10000</v>
          </cell>
        </row>
      </sheetData>
      <sheetData sheetId="11380">
        <row r="7">
          <cell r="AI7">
            <v>10000</v>
          </cell>
        </row>
      </sheetData>
      <sheetData sheetId="11381">
        <row r="7">
          <cell r="AI7">
            <v>10000</v>
          </cell>
        </row>
      </sheetData>
      <sheetData sheetId="11382">
        <row r="7">
          <cell r="AI7">
            <v>10000</v>
          </cell>
        </row>
      </sheetData>
      <sheetData sheetId="11383">
        <row r="7">
          <cell r="AI7">
            <v>10000</v>
          </cell>
        </row>
      </sheetData>
      <sheetData sheetId="11384">
        <row r="7">
          <cell r="AI7">
            <v>10000</v>
          </cell>
        </row>
      </sheetData>
      <sheetData sheetId="11385">
        <row r="7">
          <cell r="AI7">
            <v>10000</v>
          </cell>
        </row>
      </sheetData>
      <sheetData sheetId="11386">
        <row r="7">
          <cell r="AI7">
            <v>10000</v>
          </cell>
        </row>
      </sheetData>
      <sheetData sheetId="11387">
        <row r="7">
          <cell r="AI7">
            <v>10000</v>
          </cell>
        </row>
      </sheetData>
      <sheetData sheetId="11388">
        <row r="7">
          <cell r="AI7">
            <v>10000</v>
          </cell>
        </row>
      </sheetData>
      <sheetData sheetId="11389">
        <row r="7">
          <cell r="AI7">
            <v>10000</v>
          </cell>
        </row>
      </sheetData>
      <sheetData sheetId="11390">
        <row r="7">
          <cell r="AI7">
            <v>10000</v>
          </cell>
        </row>
      </sheetData>
      <sheetData sheetId="11391">
        <row r="7">
          <cell r="AI7">
            <v>10000</v>
          </cell>
        </row>
      </sheetData>
      <sheetData sheetId="11392">
        <row r="7">
          <cell r="AI7">
            <v>10000</v>
          </cell>
        </row>
      </sheetData>
      <sheetData sheetId="11393">
        <row r="7">
          <cell r="AI7">
            <v>10000</v>
          </cell>
        </row>
      </sheetData>
      <sheetData sheetId="11394">
        <row r="7">
          <cell r="AI7">
            <v>10000</v>
          </cell>
        </row>
      </sheetData>
      <sheetData sheetId="11395">
        <row r="7">
          <cell r="AI7">
            <v>10000</v>
          </cell>
        </row>
      </sheetData>
      <sheetData sheetId="11396">
        <row r="7">
          <cell r="AI7">
            <v>10000</v>
          </cell>
        </row>
      </sheetData>
      <sheetData sheetId="11397">
        <row r="7">
          <cell r="AI7">
            <v>10000</v>
          </cell>
        </row>
      </sheetData>
      <sheetData sheetId="11398">
        <row r="7">
          <cell r="AI7">
            <v>10000</v>
          </cell>
        </row>
      </sheetData>
      <sheetData sheetId="11399" refreshError="1"/>
      <sheetData sheetId="11400" refreshError="1"/>
      <sheetData sheetId="11401" refreshError="1"/>
      <sheetData sheetId="11402" refreshError="1"/>
      <sheetData sheetId="11403" refreshError="1"/>
      <sheetData sheetId="11404" refreshError="1"/>
      <sheetData sheetId="11405" refreshError="1"/>
      <sheetData sheetId="11406" refreshError="1"/>
      <sheetData sheetId="11407" refreshError="1"/>
      <sheetData sheetId="11408" refreshError="1"/>
      <sheetData sheetId="11409" refreshError="1"/>
      <sheetData sheetId="11410" refreshError="1"/>
      <sheetData sheetId="11411" refreshError="1"/>
      <sheetData sheetId="11412" refreshError="1"/>
      <sheetData sheetId="11413" refreshError="1"/>
      <sheetData sheetId="11414" refreshError="1"/>
      <sheetData sheetId="11415" refreshError="1"/>
      <sheetData sheetId="11416" refreshError="1"/>
      <sheetData sheetId="11417" refreshError="1"/>
      <sheetData sheetId="11418" refreshError="1"/>
      <sheetData sheetId="11419" refreshError="1"/>
      <sheetData sheetId="11420"/>
      <sheetData sheetId="11421"/>
      <sheetData sheetId="11422" refreshError="1"/>
      <sheetData sheetId="11423"/>
      <sheetData sheetId="11424"/>
      <sheetData sheetId="11425" refreshError="1"/>
      <sheetData sheetId="11426" refreshError="1"/>
      <sheetData sheetId="11427" refreshError="1"/>
      <sheetData sheetId="11428" refreshError="1"/>
      <sheetData sheetId="11429" refreshError="1"/>
      <sheetData sheetId="11430" refreshError="1"/>
      <sheetData sheetId="11431">
        <row r="7">
          <cell r="AI7">
            <v>10000</v>
          </cell>
        </row>
      </sheetData>
      <sheetData sheetId="11432">
        <row r="7">
          <cell r="AI7">
            <v>10000</v>
          </cell>
        </row>
      </sheetData>
      <sheetData sheetId="11433">
        <row r="7">
          <cell r="AI7">
            <v>10000</v>
          </cell>
        </row>
      </sheetData>
      <sheetData sheetId="11434">
        <row r="7">
          <cell r="AI7">
            <v>10000</v>
          </cell>
        </row>
      </sheetData>
      <sheetData sheetId="11435">
        <row r="7">
          <cell r="AI7">
            <v>10000</v>
          </cell>
        </row>
      </sheetData>
      <sheetData sheetId="11436">
        <row r="7">
          <cell r="AI7">
            <v>10000</v>
          </cell>
        </row>
      </sheetData>
      <sheetData sheetId="11437">
        <row r="7">
          <cell r="AI7">
            <v>10000</v>
          </cell>
        </row>
      </sheetData>
      <sheetData sheetId="11438">
        <row r="7">
          <cell r="AI7">
            <v>10000</v>
          </cell>
        </row>
      </sheetData>
      <sheetData sheetId="11439">
        <row r="7">
          <cell r="AI7">
            <v>10000</v>
          </cell>
        </row>
      </sheetData>
      <sheetData sheetId="11440">
        <row r="7">
          <cell r="AI7">
            <v>10000</v>
          </cell>
        </row>
      </sheetData>
      <sheetData sheetId="11441" refreshError="1"/>
      <sheetData sheetId="11442" refreshError="1"/>
      <sheetData sheetId="11443" refreshError="1"/>
      <sheetData sheetId="11444" refreshError="1"/>
      <sheetData sheetId="11445" refreshError="1"/>
      <sheetData sheetId="11446" refreshError="1"/>
      <sheetData sheetId="11447" refreshError="1"/>
      <sheetData sheetId="11448">
        <row r="7">
          <cell r="AI7">
            <v>10000</v>
          </cell>
        </row>
      </sheetData>
      <sheetData sheetId="11449">
        <row r="7">
          <cell r="AI7">
            <v>10000</v>
          </cell>
        </row>
      </sheetData>
      <sheetData sheetId="11450">
        <row r="7">
          <cell r="AI7">
            <v>10000</v>
          </cell>
        </row>
      </sheetData>
      <sheetData sheetId="11451">
        <row r="7">
          <cell r="AI7">
            <v>10000</v>
          </cell>
        </row>
      </sheetData>
      <sheetData sheetId="11452">
        <row r="7">
          <cell r="AI7">
            <v>10000</v>
          </cell>
        </row>
      </sheetData>
      <sheetData sheetId="11453">
        <row r="7">
          <cell r="AI7">
            <v>10000</v>
          </cell>
        </row>
      </sheetData>
      <sheetData sheetId="11454">
        <row r="7">
          <cell r="AI7">
            <v>10000</v>
          </cell>
        </row>
      </sheetData>
      <sheetData sheetId="11455">
        <row r="7">
          <cell r="AI7">
            <v>10000</v>
          </cell>
        </row>
      </sheetData>
      <sheetData sheetId="11456">
        <row r="7">
          <cell r="AI7">
            <v>10000</v>
          </cell>
        </row>
      </sheetData>
      <sheetData sheetId="11457">
        <row r="7">
          <cell r="AI7">
            <v>10000</v>
          </cell>
        </row>
      </sheetData>
      <sheetData sheetId="11458"/>
      <sheetData sheetId="11459" refreshError="1"/>
      <sheetData sheetId="11460" refreshError="1"/>
      <sheetData sheetId="11461" refreshError="1"/>
      <sheetData sheetId="11462" refreshError="1"/>
      <sheetData sheetId="11463" refreshError="1"/>
      <sheetData sheetId="11464" refreshError="1"/>
      <sheetData sheetId="11465"/>
      <sheetData sheetId="11466"/>
      <sheetData sheetId="11467"/>
      <sheetData sheetId="11468"/>
      <sheetData sheetId="11469"/>
      <sheetData sheetId="11470" refreshError="1"/>
      <sheetData sheetId="11471" refreshError="1"/>
      <sheetData sheetId="11472" refreshError="1"/>
      <sheetData sheetId="11473"/>
      <sheetData sheetId="11474" refreshError="1"/>
      <sheetData sheetId="11475" refreshError="1"/>
      <sheetData sheetId="11476" refreshError="1"/>
      <sheetData sheetId="11477" refreshError="1"/>
      <sheetData sheetId="11478" refreshError="1"/>
      <sheetData sheetId="11479"/>
      <sheetData sheetId="11480"/>
      <sheetData sheetId="11481"/>
      <sheetData sheetId="11482"/>
      <sheetData sheetId="11483"/>
      <sheetData sheetId="11484"/>
      <sheetData sheetId="11485"/>
      <sheetData sheetId="11486" refreshError="1"/>
      <sheetData sheetId="11487" refreshError="1"/>
      <sheetData sheetId="11488" refreshError="1"/>
      <sheetData sheetId="11489" refreshError="1"/>
      <sheetData sheetId="11490" refreshError="1"/>
      <sheetData sheetId="11491" refreshError="1"/>
      <sheetData sheetId="11492" refreshError="1"/>
      <sheetData sheetId="11493" refreshError="1"/>
      <sheetData sheetId="11494" refreshError="1"/>
      <sheetData sheetId="11495" refreshError="1"/>
      <sheetData sheetId="11496" refreshError="1"/>
      <sheetData sheetId="11497" refreshError="1"/>
      <sheetData sheetId="11498" refreshError="1"/>
      <sheetData sheetId="11499" refreshError="1"/>
      <sheetData sheetId="11500" refreshError="1"/>
      <sheetData sheetId="11501" refreshError="1"/>
      <sheetData sheetId="11502" refreshError="1"/>
      <sheetData sheetId="11503" refreshError="1"/>
      <sheetData sheetId="11504" refreshError="1"/>
      <sheetData sheetId="11505" refreshError="1"/>
      <sheetData sheetId="11506" refreshError="1"/>
      <sheetData sheetId="11507" refreshError="1"/>
      <sheetData sheetId="11508" refreshError="1"/>
      <sheetData sheetId="11509" refreshError="1"/>
      <sheetData sheetId="11510" refreshError="1"/>
      <sheetData sheetId="11511" refreshError="1"/>
      <sheetData sheetId="11512" refreshError="1"/>
      <sheetData sheetId="11513" refreshError="1"/>
      <sheetData sheetId="11514" refreshError="1"/>
      <sheetData sheetId="11515">
        <row r="7">
          <cell r="AI7">
            <v>10000</v>
          </cell>
        </row>
      </sheetData>
      <sheetData sheetId="11516">
        <row r="7">
          <cell r="AI7">
            <v>10000</v>
          </cell>
        </row>
      </sheetData>
      <sheetData sheetId="11517">
        <row r="7">
          <cell r="AI7">
            <v>10000</v>
          </cell>
        </row>
      </sheetData>
      <sheetData sheetId="11518">
        <row r="7">
          <cell r="AI7">
            <v>10000</v>
          </cell>
        </row>
      </sheetData>
      <sheetData sheetId="11519">
        <row r="7">
          <cell r="AI7">
            <v>10000</v>
          </cell>
        </row>
      </sheetData>
      <sheetData sheetId="11520">
        <row r="7">
          <cell r="AI7">
            <v>10000</v>
          </cell>
        </row>
      </sheetData>
      <sheetData sheetId="11521">
        <row r="7">
          <cell r="AI7">
            <v>10000</v>
          </cell>
        </row>
      </sheetData>
      <sheetData sheetId="11522">
        <row r="7">
          <cell r="AI7">
            <v>10000</v>
          </cell>
        </row>
      </sheetData>
      <sheetData sheetId="11523">
        <row r="7">
          <cell r="AI7">
            <v>10000</v>
          </cell>
        </row>
      </sheetData>
      <sheetData sheetId="11524">
        <row r="7">
          <cell r="AI7">
            <v>10000</v>
          </cell>
        </row>
      </sheetData>
      <sheetData sheetId="11525" refreshError="1"/>
      <sheetData sheetId="11526" refreshError="1"/>
      <sheetData sheetId="11527" refreshError="1"/>
      <sheetData sheetId="11528" refreshError="1"/>
      <sheetData sheetId="11529" refreshError="1"/>
      <sheetData sheetId="11530" refreshError="1"/>
      <sheetData sheetId="11531" refreshError="1"/>
      <sheetData sheetId="11532" refreshError="1"/>
      <sheetData sheetId="11533" refreshError="1"/>
      <sheetData sheetId="11534" refreshError="1"/>
      <sheetData sheetId="11535" refreshError="1"/>
      <sheetData sheetId="11536" refreshError="1"/>
      <sheetData sheetId="11537" refreshError="1"/>
      <sheetData sheetId="11538" refreshError="1"/>
      <sheetData sheetId="11539" refreshError="1"/>
      <sheetData sheetId="11540" refreshError="1"/>
      <sheetData sheetId="11541" refreshError="1"/>
      <sheetData sheetId="11542" refreshError="1"/>
      <sheetData sheetId="11543" refreshError="1"/>
      <sheetData sheetId="11544" refreshError="1"/>
      <sheetData sheetId="11545" refreshError="1"/>
      <sheetData sheetId="11546" refreshError="1"/>
      <sheetData sheetId="11547" refreshError="1"/>
      <sheetData sheetId="11548" refreshError="1"/>
      <sheetData sheetId="11549" refreshError="1"/>
      <sheetData sheetId="11550" refreshError="1"/>
      <sheetData sheetId="11551" refreshError="1"/>
      <sheetData sheetId="11552" refreshError="1"/>
      <sheetData sheetId="11553" refreshError="1"/>
      <sheetData sheetId="11554" refreshError="1"/>
      <sheetData sheetId="11555"/>
      <sheetData sheetId="11556" refreshError="1"/>
      <sheetData sheetId="11557" refreshError="1"/>
      <sheetData sheetId="11558" refreshError="1"/>
      <sheetData sheetId="11559" refreshError="1"/>
      <sheetData sheetId="11560" refreshError="1"/>
      <sheetData sheetId="11561" refreshError="1"/>
      <sheetData sheetId="11562" refreshError="1"/>
      <sheetData sheetId="11563" refreshError="1"/>
      <sheetData sheetId="11564" refreshError="1"/>
      <sheetData sheetId="11565" refreshError="1"/>
      <sheetData sheetId="11566" refreshError="1"/>
      <sheetData sheetId="11567" refreshError="1"/>
      <sheetData sheetId="11568" refreshError="1"/>
      <sheetData sheetId="11569" refreshError="1"/>
      <sheetData sheetId="11570" refreshError="1"/>
      <sheetData sheetId="11571" refreshError="1"/>
      <sheetData sheetId="11572" refreshError="1"/>
      <sheetData sheetId="11573" refreshError="1"/>
      <sheetData sheetId="11574" refreshError="1"/>
      <sheetData sheetId="11575" refreshError="1"/>
      <sheetData sheetId="11576" refreshError="1"/>
      <sheetData sheetId="11577" refreshError="1"/>
      <sheetData sheetId="11578" refreshError="1"/>
      <sheetData sheetId="11579" refreshError="1"/>
      <sheetData sheetId="11580" refreshError="1"/>
      <sheetData sheetId="11581" refreshError="1"/>
      <sheetData sheetId="11582" refreshError="1"/>
      <sheetData sheetId="11583" refreshError="1"/>
      <sheetData sheetId="11584" refreshError="1"/>
      <sheetData sheetId="11585" refreshError="1"/>
      <sheetData sheetId="11586" refreshError="1"/>
      <sheetData sheetId="11587" refreshError="1"/>
      <sheetData sheetId="11588" refreshError="1"/>
      <sheetData sheetId="11589">
        <row r="7">
          <cell r="AI7">
            <v>10000</v>
          </cell>
        </row>
      </sheetData>
      <sheetData sheetId="11590">
        <row r="7">
          <cell r="AI7">
            <v>10000</v>
          </cell>
        </row>
      </sheetData>
      <sheetData sheetId="11591">
        <row r="7">
          <cell r="AI7">
            <v>10000</v>
          </cell>
        </row>
      </sheetData>
      <sheetData sheetId="11592">
        <row r="7">
          <cell r="AI7">
            <v>10000</v>
          </cell>
        </row>
      </sheetData>
      <sheetData sheetId="11593">
        <row r="7">
          <cell r="AI7">
            <v>10000</v>
          </cell>
        </row>
      </sheetData>
      <sheetData sheetId="11594">
        <row r="7">
          <cell r="AI7">
            <v>10000</v>
          </cell>
        </row>
      </sheetData>
      <sheetData sheetId="11595">
        <row r="7">
          <cell r="AI7">
            <v>10000</v>
          </cell>
        </row>
      </sheetData>
      <sheetData sheetId="11596">
        <row r="7">
          <cell r="AI7">
            <v>10000</v>
          </cell>
        </row>
      </sheetData>
      <sheetData sheetId="11597">
        <row r="7">
          <cell r="AI7">
            <v>10000</v>
          </cell>
        </row>
      </sheetData>
      <sheetData sheetId="11598">
        <row r="7">
          <cell r="AI7">
            <v>10000</v>
          </cell>
        </row>
      </sheetData>
      <sheetData sheetId="11599">
        <row r="7">
          <cell r="AI7">
            <v>10000</v>
          </cell>
        </row>
      </sheetData>
      <sheetData sheetId="11600">
        <row r="7">
          <cell r="AI7">
            <v>10000</v>
          </cell>
        </row>
      </sheetData>
      <sheetData sheetId="11601">
        <row r="7">
          <cell r="AI7">
            <v>10000</v>
          </cell>
        </row>
      </sheetData>
      <sheetData sheetId="11602">
        <row r="7">
          <cell r="AI7">
            <v>10000</v>
          </cell>
        </row>
      </sheetData>
      <sheetData sheetId="11603">
        <row r="7">
          <cell r="AI7">
            <v>10000</v>
          </cell>
        </row>
      </sheetData>
      <sheetData sheetId="11604">
        <row r="7">
          <cell r="AI7">
            <v>10000</v>
          </cell>
        </row>
      </sheetData>
      <sheetData sheetId="11605">
        <row r="7">
          <cell r="AI7">
            <v>10000</v>
          </cell>
        </row>
      </sheetData>
      <sheetData sheetId="11606">
        <row r="7">
          <cell r="AI7">
            <v>10000</v>
          </cell>
        </row>
      </sheetData>
      <sheetData sheetId="11607">
        <row r="7">
          <cell r="AI7">
            <v>10000</v>
          </cell>
        </row>
      </sheetData>
      <sheetData sheetId="11608" refreshError="1"/>
      <sheetData sheetId="11609" refreshError="1"/>
      <sheetData sheetId="11610" refreshError="1"/>
      <sheetData sheetId="11611" refreshError="1"/>
      <sheetData sheetId="11612" refreshError="1"/>
      <sheetData sheetId="11613" refreshError="1"/>
      <sheetData sheetId="11614" refreshError="1"/>
      <sheetData sheetId="11615" refreshError="1"/>
      <sheetData sheetId="11616" refreshError="1"/>
      <sheetData sheetId="11617" refreshError="1"/>
      <sheetData sheetId="11618" refreshError="1"/>
      <sheetData sheetId="11619" refreshError="1"/>
      <sheetData sheetId="11620" refreshError="1"/>
      <sheetData sheetId="11621" refreshError="1"/>
      <sheetData sheetId="11622" refreshError="1"/>
      <sheetData sheetId="11623" refreshError="1"/>
      <sheetData sheetId="11624" refreshError="1"/>
      <sheetData sheetId="11625" refreshError="1"/>
      <sheetData sheetId="11626" refreshError="1"/>
      <sheetData sheetId="11627" refreshError="1"/>
      <sheetData sheetId="11628" refreshError="1"/>
      <sheetData sheetId="11629"/>
      <sheetData sheetId="11630"/>
      <sheetData sheetId="11631" refreshError="1"/>
      <sheetData sheetId="11632"/>
      <sheetData sheetId="11633"/>
      <sheetData sheetId="11634"/>
      <sheetData sheetId="11635"/>
      <sheetData sheetId="11636" refreshError="1"/>
      <sheetData sheetId="11637" refreshError="1"/>
      <sheetData sheetId="11638" refreshError="1"/>
      <sheetData sheetId="11639" refreshError="1"/>
      <sheetData sheetId="11640" refreshError="1"/>
      <sheetData sheetId="11641">
        <row r="7">
          <cell r="AI7">
            <v>10000</v>
          </cell>
        </row>
      </sheetData>
      <sheetData sheetId="11642">
        <row r="7">
          <cell r="AI7">
            <v>10000</v>
          </cell>
        </row>
      </sheetData>
      <sheetData sheetId="11643">
        <row r="7">
          <cell r="AI7">
            <v>10000</v>
          </cell>
        </row>
      </sheetData>
      <sheetData sheetId="11644">
        <row r="7">
          <cell r="AI7">
            <v>10000</v>
          </cell>
        </row>
      </sheetData>
      <sheetData sheetId="11645">
        <row r="7">
          <cell r="AI7">
            <v>10000</v>
          </cell>
        </row>
      </sheetData>
      <sheetData sheetId="11646">
        <row r="7">
          <cell r="AI7">
            <v>10000</v>
          </cell>
        </row>
      </sheetData>
      <sheetData sheetId="11647"/>
      <sheetData sheetId="11648"/>
      <sheetData sheetId="11649">
        <row r="7">
          <cell r="AI7">
            <v>10000</v>
          </cell>
        </row>
      </sheetData>
      <sheetData sheetId="11650">
        <row r="7">
          <cell r="AI7">
            <v>10000</v>
          </cell>
        </row>
      </sheetData>
      <sheetData sheetId="11651">
        <row r="7">
          <cell r="AI7">
            <v>10000</v>
          </cell>
        </row>
      </sheetData>
      <sheetData sheetId="11652" refreshError="1"/>
      <sheetData sheetId="11653" refreshError="1"/>
      <sheetData sheetId="11654" refreshError="1"/>
      <sheetData sheetId="11655" refreshError="1"/>
      <sheetData sheetId="11656" refreshError="1"/>
      <sheetData sheetId="11657"/>
      <sheetData sheetId="11658"/>
      <sheetData sheetId="11659"/>
      <sheetData sheetId="11660"/>
      <sheetData sheetId="11661"/>
      <sheetData sheetId="11662"/>
      <sheetData sheetId="11663"/>
      <sheetData sheetId="11664"/>
      <sheetData sheetId="11665">
        <row r="7">
          <cell r="AI7">
            <v>10000</v>
          </cell>
        </row>
      </sheetData>
      <sheetData sheetId="11666">
        <row r="7">
          <cell r="AI7">
            <v>10000</v>
          </cell>
        </row>
      </sheetData>
      <sheetData sheetId="11667">
        <row r="7">
          <cell r="AI7">
            <v>10000</v>
          </cell>
        </row>
      </sheetData>
      <sheetData sheetId="11668">
        <row r="7">
          <cell r="AI7">
            <v>10000</v>
          </cell>
        </row>
      </sheetData>
      <sheetData sheetId="11669">
        <row r="7">
          <cell r="AI7">
            <v>10000</v>
          </cell>
        </row>
      </sheetData>
      <sheetData sheetId="11670">
        <row r="7">
          <cell r="AI7">
            <v>10000</v>
          </cell>
        </row>
      </sheetData>
      <sheetData sheetId="11671"/>
      <sheetData sheetId="11672">
        <row r="7">
          <cell r="AI7">
            <v>10000</v>
          </cell>
        </row>
      </sheetData>
      <sheetData sheetId="11673" refreshError="1"/>
      <sheetData sheetId="11674" refreshError="1"/>
      <sheetData sheetId="11675" refreshError="1"/>
      <sheetData sheetId="11676" refreshError="1"/>
      <sheetData sheetId="11677" refreshError="1"/>
      <sheetData sheetId="11678" refreshError="1"/>
      <sheetData sheetId="11679" refreshError="1"/>
      <sheetData sheetId="11680" refreshError="1"/>
      <sheetData sheetId="11681" refreshError="1"/>
      <sheetData sheetId="11682" refreshError="1"/>
      <sheetData sheetId="11683" refreshError="1"/>
      <sheetData sheetId="11684" refreshError="1"/>
      <sheetData sheetId="11685" refreshError="1"/>
      <sheetData sheetId="11686" refreshError="1"/>
      <sheetData sheetId="11687" refreshError="1"/>
      <sheetData sheetId="11688"/>
      <sheetData sheetId="11689"/>
      <sheetData sheetId="11690"/>
      <sheetData sheetId="11691"/>
      <sheetData sheetId="11692"/>
      <sheetData sheetId="11693">
        <row r="7">
          <cell r="AI7">
            <v>10000</v>
          </cell>
        </row>
      </sheetData>
      <sheetData sheetId="11694">
        <row r="7">
          <cell r="AI7">
            <v>10000</v>
          </cell>
        </row>
      </sheetData>
      <sheetData sheetId="11695">
        <row r="7">
          <cell r="AI7">
            <v>10000</v>
          </cell>
        </row>
      </sheetData>
      <sheetData sheetId="11696">
        <row r="7">
          <cell r="AI7">
            <v>10000</v>
          </cell>
        </row>
      </sheetData>
      <sheetData sheetId="11697">
        <row r="7">
          <cell r="AI7">
            <v>10000</v>
          </cell>
        </row>
      </sheetData>
      <sheetData sheetId="11698"/>
      <sheetData sheetId="11699"/>
      <sheetData sheetId="11700"/>
      <sheetData sheetId="11701"/>
      <sheetData sheetId="11702"/>
      <sheetData sheetId="11703"/>
      <sheetData sheetId="11704"/>
      <sheetData sheetId="11705"/>
      <sheetData sheetId="11706"/>
      <sheetData sheetId="11707"/>
      <sheetData sheetId="11708"/>
      <sheetData sheetId="11709">
        <row r="7">
          <cell r="AI7">
            <v>10000</v>
          </cell>
        </row>
      </sheetData>
      <sheetData sheetId="11710"/>
      <sheetData sheetId="11711">
        <row r="7">
          <cell r="AI7">
            <v>10000</v>
          </cell>
        </row>
      </sheetData>
      <sheetData sheetId="11712">
        <row r="7">
          <cell r="AI7">
            <v>10000</v>
          </cell>
        </row>
      </sheetData>
      <sheetData sheetId="11713">
        <row r="7">
          <cell r="AI7">
            <v>10000</v>
          </cell>
        </row>
      </sheetData>
      <sheetData sheetId="11714">
        <row r="7">
          <cell r="AI7">
            <v>10000</v>
          </cell>
        </row>
      </sheetData>
      <sheetData sheetId="11715">
        <row r="7">
          <cell r="AI7">
            <v>10000</v>
          </cell>
        </row>
      </sheetData>
      <sheetData sheetId="11716">
        <row r="7">
          <cell r="AI7">
            <v>10000</v>
          </cell>
        </row>
      </sheetData>
      <sheetData sheetId="11717">
        <row r="7">
          <cell r="AI7">
            <v>10000</v>
          </cell>
        </row>
      </sheetData>
      <sheetData sheetId="11718">
        <row r="7">
          <cell r="AI7">
            <v>10000</v>
          </cell>
        </row>
      </sheetData>
      <sheetData sheetId="11719">
        <row r="7">
          <cell r="AI7">
            <v>10000</v>
          </cell>
        </row>
      </sheetData>
      <sheetData sheetId="11720">
        <row r="7">
          <cell r="AI7">
            <v>10000</v>
          </cell>
        </row>
      </sheetData>
      <sheetData sheetId="11721">
        <row r="7">
          <cell r="AI7">
            <v>10000</v>
          </cell>
        </row>
      </sheetData>
      <sheetData sheetId="11722">
        <row r="7">
          <cell r="AI7">
            <v>10000</v>
          </cell>
        </row>
      </sheetData>
      <sheetData sheetId="11723">
        <row r="7">
          <cell r="AI7">
            <v>10000</v>
          </cell>
        </row>
      </sheetData>
      <sheetData sheetId="11724">
        <row r="7">
          <cell r="AI7">
            <v>10000</v>
          </cell>
        </row>
      </sheetData>
      <sheetData sheetId="11725">
        <row r="7">
          <cell r="AI7">
            <v>10000</v>
          </cell>
        </row>
      </sheetData>
      <sheetData sheetId="11726">
        <row r="7">
          <cell r="AI7">
            <v>10000</v>
          </cell>
        </row>
      </sheetData>
      <sheetData sheetId="11727">
        <row r="7">
          <cell r="AI7">
            <v>10000</v>
          </cell>
        </row>
      </sheetData>
      <sheetData sheetId="11728"/>
      <sheetData sheetId="11729"/>
      <sheetData sheetId="11730">
        <row r="7">
          <cell r="AI7">
            <v>10000</v>
          </cell>
        </row>
      </sheetData>
      <sheetData sheetId="11731">
        <row r="7">
          <cell r="AI7">
            <v>10000</v>
          </cell>
        </row>
      </sheetData>
      <sheetData sheetId="11732">
        <row r="7">
          <cell r="AI7">
            <v>10000</v>
          </cell>
        </row>
      </sheetData>
      <sheetData sheetId="11733">
        <row r="7">
          <cell r="AI7">
            <v>10000</v>
          </cell>
        </row>
      </sheetData>
      <sheetData sheetId="11734">
        <row r="7">
          <cell r="AI7">
            <v>10000</v>
          </cell>
        </row>
      </sheetData>
      <sheetData sheetId="11735">
        <row r="7">
          <cell r="AI7">
            <v>10000</v>
          </cell>
        </row>
      </sheetData>
      <sheetData sheetId="11736">
        <row r="7">
          <cell r="AI7">
            <v>10000</v>
          </cell>
        </row>
      </sheetData>
      <sheetData sheetId="11737">
        <row r="7">
          <cell r="AI7">
            <v>10000</v>
          </cell>
        </row>
      </sheetData>
      <sheetData sheetId="11738">
        <row r="7">
          <cell r="AI7">
            <v>10000</v>
          </cell>
        </row>
      </sheetData>
      <sheetData sheetId="11739">
        <row r="7">
          <cell r="AI7">
            <v>10000</v>
          </cell>
        </row>
      </sheetData>
      <sheetData sheetId="11740">
        <row r="7">
          <cell r="AI7">
            <v>10000</v>
          </cell>
        </row>
      </sheetData>
      <sheetData sheetId="11741">
        <row r="7">
          <cell r="AI7">
            <v>10000</v>
          </cell>
        </row>
      </sheetData>
      <sheetData sheetId="11742">
        <row r="7">
          <cell r="AI7">
            <v>10000</v>
          </cell>
        </row>
      </sheetData>
      <sheetData sheetId="11743">
        <row r="7">
          <cell r="AI7">
            <v>10000</v>
          </cell>
        </row>
      </sheetData>
      <sheetData sheetId="11744">
        <row r="7">
          <cell r="AI7">
            <v>10000</v>
          </cell>
        </row>
      </sheetData>
      <sheetData sheetId="11745">
        <row r="7">
          <cell r="AI7">
            <v>10000</v>
          </cell>
        </row>
      </sheetData>
      <sheetData sheetId="11746">
        <row r="7">
          <cell r="AI7">
            <v>10000</v>
          </cell>
        </row>
      </sheetData>
      <sheetData sheetId="11747">
        <row r="7">
          <cell r="AI7">
            <v>10000</v>
          </cell>
        </row>
      </sheetData>
      <sheetData sheetId="11748">
        <row r="7">
          <cell r="AI7">
            <v>10000</v>
          </cell>
        </row>
      </sheetData>
      <sheetData sheetId="11749">
        <row r="7">
          <cell r="AI7">
            <v>10000</v>
          </cell>
        </row>
      </sheetData>
      <sheetData sheetId="11750">
        <row r="7">
          <cell r="AI7">
            <v>10000</v>
          </cell>
        </row>
      </sheetData>
      <sheetData sheetId="11751">
        <row r="7">
          <cell r="AI7">
            <v>10000</v>
          </cell>
        </row>
      </sheetData>
      <sheetData sheetId="11752">
        <row r="7">
          <cell r="AI7">
            <v>10000</v>
          </cell>
        </row>
      </sheetData>
      <sheetData sheetId="11753">
        <row r="7">
          <cell r="AI7">
            <v>10000</v>
          </cell>
        </row>
      </sheetData>
      <sheetData sheetId="11754">
        <row r="7">
          <cell r="AI7">
            <v>10000</v>
          </cell>
        </row>
      </sheetData>
      <sheetData sheetId="11755">
        <row r="7">
          <cell r="AI7">
            <v>10000</v>
          </cell>
        </row>
      </sheetData>
      <sheetData sheetId="11756">
        <row r="7">
          <cell r="AI7">
            <v>10000</v>
          </cell>
        </row>
      </sheetData>
      <sheetData sheetId="11757">
        <row r="7">
          <cell r="AI7">
            <v>10000</v>
          </cell>
        </row>
      </sheetData>
      <sheetData sheetId="11758">
        <row r="7">
          <cell r="AI7">
            <v>10000</v>
          </cell>
        </row>
      </sheetData>
      <sheetData sheetId="11759">
        <row r="7">
          <cell r="AI7">
            <v>10000</v>
          </cell>
        </row>
      </sheetData>
      <sheetData sheetId="11760">
        <row r="7">
          <cell r="AI7">
            <v>10000</v>
          </cell>
        </row>
      </sheetData>
      <sheetData sheetId="11761">
        <row r="7">
          <cell r="AI7">
            <v>10000</v>
          </cell>
        </row>
      </sheetData>
      <sheetData sheetId="11762">
        <row r="7">
          <cell r="AI7">
            <v>10000</v>
          </cell>
        </row>
      </sheetData>
      <sheetData sheetId="11763">
        <row r="7">
          <cell r="AI7">
            <v>10000</v>
          </cell>
        </row>
      </sheetData>
      <sheetData sheetId="11764">
        <row r="7">
          <cell r="AI7">
            <v>10000</v>
          </cell>
        </row>
      </sheetData>
      <sheetData sheetId="11765">
        <row r="7">
          <cell r="AI7">
            <v>10000</v>
          </cell>
        </row>
      </sheetData>
      <sheetData sheetId="11766">
        <row r="7">
          <cell r="AI7">
            <v>10000</v>
          </cell>
        </row>
      </sheetData>
      <sheetData sheetId="11767">
        <row r="7">
          <cell r="AI7">
            <v>10000</v>
          </cell>
        </row>
      </sheetData>
      <sheetData sheetId="11768">
        <row r="7">
          <cell r="AI7">
            <v>10000</v>
          </cell>
        </row>
      </sheetData>
      <sheetData sheetId="11769">
        <row r="7">
          <cell r="AI7">
            <v>10000</v>
          </cell>
        </row>
      </sheetData>
      <sheetData sheetId="11770">
        <row r="7">
          <cell r="AI7">
            <v>10000</v>
          </cell>
        </row>
      </sheetData>
      <sheetData sheetId="11771">
        <row r="7">
          <cell r="AI7">
            <v>10000</v>
          </cell>
        </row>
      </sheetData>
      <sheetData sheetId="11772">
        <row r="7">
          <cell r="AI7">
            <v>10000</v>
          </cell>
        </row>
      </sheetData>
      <sheetData sheetId="11773">
        <row r="7">
          <cell r="AI7">
            <v>10000</v>
          </cell>
        </row>
      </sheetData>
      <sheetData sheetId="11774"/>
      <sheetData sheetId="11775"/>
      <sheetData sheetId="11776"/>
      <sheetData sheetId="11777"/>
      <sheetData sheetId="11778"/>
      <sheetData sheetId="11779"/>
      <sheetData sheetId="11780"/>
      <sheetData sheetId="11781"/>
      <sheetData sheetId="11782"/>
      <sheetData sheetId="11783"/>
      <sheetData sheetId="11784"/>
      <sheetData sheetId="11785"/>
      <sheetData sheetId="11786"/>
      <sheetData sheetId="11787"/>
      <sheetData sheetId="11788"/>
      <sheetData sheetId="11789"/>
      <sheetData sheetId="11790"/>
      <sheetData sheetId="11791"/>
      <sheetData sheetId="11792"/>
      <sheetData sheetId="11793"/>
      <sheetData sheetId="11794"/>
      <sheetData sheetId="11795">
        <row r="7">
          <cell r="AI7">
            <v>10000</v>
          </cell>
        </row>
      </sheetData>
      <sheetData sheetId="11796"/>
      <sheetData sheetId="11797"/>
      <sheetData sheetId="11798"/>
      <sheetData sheetId="11799"/>
      <sheetData sheetId="11800"/>
      <sheetData sheetId="11801"/>
      <sheetData sheetId="11802"/>
      <sheetData sheetId="11803"/>
      <sheetData sheetId="11804"/>
      <sheetData sheetId="11805"/>
      <sheetData sheetId="11806"/>
      <sheetData sheetId="11807"/>
      <sheetData sheetId="11808"/>
      <sheetData sheetId="11809"/>
      <sheetData sheetId="11810"/>
      <sheetData sheetId="11811"/>
      <sheetData sheetId="11812">
        <row r="7">
          <cell r="AI7">
            <v>10000</v>
          </cell>
        </row>
      </sheetData>
      <sheetData sheetId="11813">
        <row r="7">
          <cell r="AI7">
            <v>10000</v>
          </cell>
        </row>
      </sheetData>
      <sheetData sheetId="11814">
        <row r="7">
          <cell r="AI7">
            <v>10000</v>
          </cell>
        </row>
      </sheetData>
      <sheetData sheetId="11815">
        <row r="7">
          <cell r="AI7">
            <v>10000</v>
          </cell>
        </row>
      </sheetData>
      <sheetData sheetId="11816">
        <row r="7">
          <cell r="AI7">
            <v>10000</v>
          </cell>
        </row>
      </sheetData>
      <sheetData sheetId="11817">
        <row r="7">
          <cell r="AI7">
            <v>10000</v>
          </cell>
        </row>
      </sheetData>
      <sheetData sheetId="11818">
        <row r="7">
          <cell r="AI7">
            <v>10000</v>
          </cell>
        </row>
      </sheetData>
      <sheetData sheetId="11819">
        <row r="7">
          <cell r="AI7">
            <v>10000</v>
          </cell>
        </row>
      </sheetData>
      <sheetData sheetId="11820">
        <row r="7">
          <cell r="AI7">
            <v>10000</v>
          </cell>
        </row>
      </sheetData>
      <sheetData sheetId="11821">
        <row r="7">
          <cell r="AI7">
            <v>10000</v>
          </cell>
        </row>
      </sheetData>
      <sheetData sheetId="11822">
        <row r="7">
          <cell r="AI7">
            <v>10000</v>
          </cell>
        </row>
      </sheetData>
      <sheetData sheetId="11823">
        <row r="7">
          <cell r="AI7">
            <v>10000</v>
          </cell>
        </row>
      </sheetData>
      <sheetData sheetId="11824">
        <row r="7">
          <cell r="AI7">
            <v>10000</v>
          </cell>
        </row>
      </sheetData>
      <sheetData sheetId="11825">
        <row r="7">
          <cell r="AI7">
            <v>10000</v>
          </cell>
        </row>
      </sheetData>
      <sheetData sheetId="11826">
        <row r="7">
          <cell r="AI7">
            <v>10000</v>
          </cell>
        </row>
      </sheetData>
      <sheetData sheetId="11827">
        <row r="7">
          <cell r="AI7">
            <v>10000</v>
          </cell>
        </row>
      </sheetData>
      <sheetData sheetId="11828">
        <row r="7">
          <cell r="AI7">
            <v>10000</v>
          </cell>
        </row>
      </sheetData>
      <sheetData sheetId="11829">
        <row r="7">
          <cell r="AI7">
            <v>10000</v>
          </cell>
        </row>
      </sheetData>
      <sheetData sheetId="11830">
        <row r="7">
          <cell r="AI7">
            <v>10000</v>
          </cell>
        </row>
      </sheetData>
      <sheetData sheetId="11831">
        <row r="7">
          <cell r="AI7">
            <v>10000</v>
          </cell>
        </row>
      </sheetData>
      <sheetData sheetId="11832">
        <row r="7">
          <cell r="AI7">
            <v>10000</v>
          </cell>
        </row>
      </sheetData>
      <sheetData sheetId="11833">
        <row r="7">
          <cell r="AI7">
            <v>10000</v>
          </cell>
        </row>
      </sheetData>
      <sheetData sheetId="11834">
        <row r="7">
          <cell r="AI7">
            <v>10000</v>
          </cell>
        </row>
      </sheetData>
      <sheetData sheetId="11835">
        <row r="7">
          <cell r="AI7">
            <v>10000</v>
          </cell>
        </row>
      </sheetData>
      <sheetData sheetId="11836">
        <row r="7">
          <cell r="AI7">
            <v>10000</v>
          </cell>
        </row>
      </sheetData>
      <sheetData sheetId="11837">
        <row r="7">
          <cell r="AI7">
            <v>10000</v>
          </cell>
        </row>
      </sheetData>
      <sheetData sheetId="11838">
        <row r="7">
          <cell r="AI7">
            <v>10000</v>
          </cell>
        </row>
      </sheetData>
      <sheetData sheetId="11839">
        <row r="7">
          <cell r="AI7">
            <v>10000</v>
          </cell>
        </row>
      </sheetData>
      <sheetData sheetId="11840">
        <row r="7">
          <cell r="AI7">
            <v>10000</v>
          </cell>
        </row>
      </sheetData>
      <sheetData sheetId="11841">
        <row r="7">
          <cell r="AI7">
            <v>10000</v>
          </cell>
        </row>
      </sheetData>
      <sheetData sheetId="11842">
        <row r="7">
          <cell r="AI7">
            <v>10000</v>
          </cell>
        </row>
      </sheetData>
      <sheetData sheetId="11843">
        <row r="7">
          <cell r="AI7">
            <v>10000</v>
          </cell>
        </row>
      </sheetData>
      <sheetData sheetId="11844">
        <row r="7">
          <cell r="AI7">
            <v>10000</v>
          </cell>
        </row>
      </sheetData>
      <sheetData sheetId="11845"/>
      <sheetData sheetId="11846"/>
      <sheetData sheetId="11847"/>
      <sheetData sheetId="11848"/>
      <sheetData sheetId="11849">
        <row r="7">
          <cell r="AI7">
            <v>10000</v>
          </cell>
        </row>
      </sheetData>
      <sheetData sheetId="11850">
        <row r="7">
          <cell r="AI7">
            <v>10000</v>
          </cell>
        </row>
      </sheetData>
      <sheetData sheetId="11851">
        <row r="7">
          <cell r="AI7">
            <v>10000</v>
          </cell>
        </row>
      </sheetData>
      <sheetData sheetId="11852">
        <row r="7">
          <cell r="AI7">
            <v>10000</v>
          </cell>
        </row>
      </sheetData>
      <sheetData sheetId="11853"/>
      <sheetData sheetId="11854"/>
      <sheetData sheetId="11855"/>
      <sheetData sheetId="11856">
        <row r="7">
          <cell r="AI7">
            <v>10000</v>
          </cell>
        </row>
      </sheetData>
      <sheetData sheetId="11857">
        <row r="7">
          <cell r="AI7">
            <v>10000</v>
          </cell>
        </row>
      </sheetData>
      <sheetData sheetId="11858">
        <row r="7">
          <cell r="AI7">
            <v>10000</v>
          </cell>
        </row>
      </sheetData>
      <sheetData sheetId="11859">
        <row r="7">
          <cell r="AI7">
            <v>10000</v>
          </cell>
        </row>
      </sheetData>
      <sheetData sheetId="11860">
        <row r="7">
          <cell r="AI7">
            <v>10000</v>
          </cell>
        </row>
      </sheetData>
      <sheetData sheetId="11861">
        <row r="7">
          <cell r="AI7">
            <v>10000</v>
          </cell>
        </row>
      </sheetData>
      <sheetData sheetId="11862">
        <row r="7">
          <cell r="AI7">
            <v>10000</v>
          </cell>
        </row>
      </sheetData>
      <sheetData sheetId="11863">
        <row r="7">
          <cell r="AI7">
            <v>10000</v>
          </cell>
        </row>
      </sheetData>
      <sheetData sheetId="11864">
        <row r="7">
          <cell r="AI7">
            <v>10000</v>
          </cell>
        </row>
      </sheetData>
      <sheetData sheetId="11865">
        <row r="7">
          <cell r="AI7">
            <v>10000</v>
          </cell>
        </row>
      </sheetData>
      <sheetData sheetId="11866">
        <row r="7">
          <cell r="AI7">
            <v>10000</v>
          </cell>
        </row>
      </sheetData>
      <sheetData sheetId="11867">
        <row r="7">
          <cell r="AI7">
            <v>10000</v>
          </cell>
        </row>
      </sheetData>
      <sheetData sheetId="11868">
        <row r="7">
          <cell r="AI7">
            <v>10000</v>
          </cell>
        </row>
      </sheetData>
      <sheetData sheetId="11869">
        <row r="7">
          <cell r="AI7">
            <v>10000</v>
          </cell>
        </row>
      </sheetData>
      <sheetData sheetId="11870">
        <row r="7">
          <cell r="AI7">
            <v>10000</v>
          </cell>
        </row>
      </sheetData>
      <sheetData sheetId="11871">
        <row r="7">
          <cell r="AI7">
            <v>10000</v>
          </cell>
        </row>
      </sheetData>
      <sheetData sheetId="11872">
        <row r="7">
          <cell r="AI7">
            <v>10000</v>
          </cell>
        </row>
      </sheetData>
      <sheetData sheetId="11873">
        <row r="7">
          <cell r="AI7">
            <v>10000</v>
          </cell>
        </row>
      </sheetData>
      <sheetData sheetId="11874">
        <row r="7">
          <cell r="AI7">
            <v>10000</v>
          </cell>
        </row>
      </sheetData>
      <sheetData sheetId="11875">
        <row r="7">
          <cell r="AI7">
            <v>10000</v>
          </cell>
        </row>
      </sheetData>
      <sheetData sheetId="11876">
        <row r="7">
          <cell r="AI7">
            <v>10000</v>
          </cell>
        </row>
      </sheetData>
      <sheetData sheetId="11877">
        <row r="7">
          <cell r="AI7">
            <v>10000</v>
          </cell>
        </row>
      </sheetData>
      <sheetData sheetId="11878">
        <row r="7">
          <cell r="AI7">
            <v>10000</v>
          </cell>
        </row>
      </sheetData>
      <sheetData sheetId="11879">
        <row r="7">
          <cell r="AI7">
            <v>10000</v>
          </cell>
        </row>
      </sheetData>
      <sheetData sheetId="11880">
        <row r="7">
          <cell r="AI7">
            <v>10000</v>
          </cell>
        </row>
      </sheetData>
      <sheetData sheetId="11881">
        <row r="7">
          <cell r="AI7">
            <v>10000</v>
          </cell>
        </row>
      </sheetData>
      <sheetData sheetId="11882">
        <row r="7">
          <cell r="AI7">
            <v>10000</v>
          </cell>
        </row>
      </sheetData>
      <sheetData sheetId="11883">
        <row r="7">
          <cell r="AI7">
            <v>10000</v>
          </cell>
        </row>
      </sheetData>
      <sheetData sheetId="11884">
        <row r="7">
          <cell r="AI7">
            <v>10000</v>
          </cell>
        </row>
      </sheetData>
      <sheetData sheetId="11885">
        <row r="7">
          <cell r="AI7">
            <v>10000</v>
          </cell>
        </row>
      </sheetData>
      <sheetData sheetId="11886">
        <row r="7">
          <cell r="AI7">
            <v>10000</v>
          </cell>
        </row>
      </sheetData>
      <sheetData sheetId="11887">
        <row r="7">
          <cell r="AI7">
            <v>10000</v>
          </cell>
        </row>
      </sheetData>
      <sheetData sheetId="11888">
        <row r="7">
          <cell r="AI7">
            <v>10000</v>
          </cell>
        </row>
      </sheetData>
      <sheetData sheetId="11889">
        <row r="7">
          <cell r="AI7">
            <v>10000</v>
          </cell>
        </row>
      </sheetData>
      <sheetData sheetId="11890">
        <row r="7">
          <cell r="AI7">
            <v>10000</v>
          </cell>
        </row>
      </sheetData>
      <sheetData sheetId="11891">
        <row r="7">
          <cell r="AI7">
            <v>10000</v>
          </cell>
        </row>
      </sheetData>
      <sheetData sheetId="11892">
        <row r="7">
          <cell r="AI7">
            <v>10000</v>
          </cell>
        </row>
      </sheetData>
      <sheetData sheetId="11893">
        <row r="7">
          <cell r="AI7">
            <v>10000</v>
          </cell>
        </row>
      </sheetData>
      <sheetData sheetId="11894">
        <row r="7">
          <cell r="AI7">
            <v>10000</v>
          </cell>
        </row>
      </sheetData>
      <sheetData sheetId="11895">
        <row r="7">
          <cell r="AI7">
            <v>10000</v>
          </cell>
        </row>
      </sheetData>
      <sheetData sheetId="11896">
        <row r="7">
          <cell r="AI7">
            <v>10000</v>
          </cell>
        </row>
      </sheetData>
      <sheetData sheetId="11897">
        <row r="7">
          <cell r="AI7">
            <v>10000</v>
          </cell>
        </row>
      </sheetData>
      <sheetData sheetId="11898">
        <row r="7">
          <cell r="AI7">
            <v>10000</v>
          </cell>
        </row>
      </sheetData>
      <sheetData sheetId="11899">
        <row r="7">
          <cell r="AI7">
            <v>10000</v>
          </cell>
        </row>
      </sheetData>
      <sheetData sheetId="11900">
        <row r="7">
          <cell r="AI7">
            <v>10000</v>
          </cell>
        </row>
      </sheetData>
      <sheetData sheetId="11901">
        <row r="7">
          <cell r="AI7">
            <v>10000</v>
          </cell>
        </row>
      </sheetData>
      <sheetData sheetId="11902">
        <row r="7">
          <cell r="AI7">
            <v>10000</v>
          </cell>
        </row>
      </sheetData>
      <sheetData sheetId="11903">
        <row r="7">
          <cell r="AI7">
            <v>10000</v>
          </cell>
        </row>
      </sheetData>
      <sheetData sheetId="11904">
        <row r="7">
          <cell r="AI7">
            <v>10000</v>
          </cell>
        </row>
      </sheetData>
      <sheetData sheetId="11905">
        <row r="7">
          <cell r="AI7">
            <v>10000</v>
          </cell>
        </row>
      </sheetData>
      <sheetData sheetId="11906">
        <row r="7">
          <cell r="AI7">
            <v>10000</v>
          </cell>
        </row>
      </sheetData>
      <sheetData sheetId="11907">
        <row r="7">
          <cell r="AI7">
            <v>10000</v>
          </cell>
        </row>
      </sheetData>
      <sheetData sheetId="11908">
        <row r="7">
          <cell r="AI7">
            <v>10000</v>
          </cell>
        </row>
      </sheetData>
      <sheetData sheetId="11909">
        <row r="7">
          <cell r="AI7">
            <v>10000</v>
          </cell>
        </row>
      </sheetData>
      <sheetData sheetId="11910">
        <row r="7">
          <cell r="AI7">
            <v>10000</v>
          </cell>
        </row>
      </sheetData>
      <sheetData sheetId="11911">
        <row r="7">
          <cell r="AI7">
            <v>10000</v>
          </cell>
        </row>
      </sheetData>
      <sheetData sheetId="11912">
        <row r="7">
          <cell r="AI7">
            <v>10000</v>
          </cell>
        </row>
      </sheetData>
      <sheetData sheetId="11913">
        <row r="7">
          <cell r="AI7">
            <v>10000</v>
          </cell>
        </row>
      </sheetData>
      <sheetData sheetId="11914">
        <row r="7">
          <cell r="AI7">
            <v>10000</v>
          </cell>
        </row>
      </sheetData>
      <sheetData sheetId="11915">
        <row r="7">
          <cell r="AI7">
            <v>10000</v>
          </cell>
        </row>
      </sheetData>
      <sheetData sheetId="11916">
        <row r="7">
          <cell r="AI7">
            <v>10000</v>
          </cell>
        </row>
      </sheetData>
      <sheetData sheetId="11917">
        <row r="7">
          <cell r="AI7">
            <v>10000</v>
          </cell>
        </row>
      </sheetData>
      <sheetData sheetId="11918">
        <row r="7">
          <cell r="AI7">
            <v>10000</v>
          </cell>
        </row>
      </sheetData>
      <sheetData sheetId="11919">
        <row r="7">
          <cell r="AI7">
            <v>10000</v>
          </cell>
        </row>
      </sheetData>
      <sheetData sheetId="11920">
        <row r="7">
          <cell r="AI7">
            <v>10000</v>
          </cell>
        </row>
      </sheetData>
      <sheetData sheetId="11921">
        <row r="7">
          <cell r="AI7">
            <v>10000</v>
          </cell>
        </row>
      </sheetData>
      <sheetData sheetId="11922">
        <row r="7">
          <cell r="AI7">
            <v>10000</v>
          </cell>
        </row>
      </sheetData>
      <sheetData sheetId="11923">
        <row r="7">
          <cell r="AI7">
            <v>10000</v>
          </cell>
        </row>
      </sheetData>
      <sheetData sheetId="11924">
        <row r="7">
          <cell r="AI7">
            <v>10000</v>
          </cell>
        </row>
      </sheetData>
      <sheetData sheetId="11925"/>
      <sheetData sheetId="11926"/>
      <sheetData sheetId="11927">
        <row r="7">
          <cell r="AI7">
            <v>10000</v>
          </cell>
        </row>
      </sheetData>
      <sheetData sheetId="11928">
        <row r="7">
          <cell r="AI7">
            <v>10000</v>
          </cell>
        </row>
      </sheetData>
      <sheetData sheetId="11929">
        <row r="7">
          <cell r="AI7">
            <v>10000</v>
          </cell>
        </row>
      </sheetData>
      <sheetData sheetId="11930">
        <row r="7">
          <cell r="AI7">
            <v>10000</v>
          </cell>
        </row>
      </sheetData>
      <sheetData sheetId="11931">
        <row r="7">
          <cell r="AI7">
            <v>10000</v>
          </cell>
        </row>
      </sheetData>
      <sheetData sheetId="11932">
        <row r="7">
          <cell r="AI7">
            <v>10000</v>
          </cell>
        </row>
      </sheetData>
      <sheetData sheetId="11933">
        <row r="7">
          <cell r="AI7">
            <v>10000</v>
          </cell>
        </row>
      </sheetData>
      <sheetData sheetId="11934">
        <row r="7">
          <cell r="AI7">
            <v>10000</v>
          </cell>
        </row>
      </sheetData>
      <sheetData sheetId="11935">
        <row r="7">
          <cell r="AI7">
            <v>10000</v>
          </cell>
        </row>
      </sheetData>
      <sheetData sheetId="11936">
        <row r="7">
          <cell r="AI7">
            <v>10000</v>
          </cell>
        </row>
      </sheetData>
      <sheetData sheetId="11937">
        <row r="7">
          <cell r="AI7">
            <v>10000</v>
          </cell>
        </row>
      </sheetData>
      <sheetData sheetId="11938"/>
      <sheetData sheetId="11939"/>
      <sheetData sheetId="11940"/>
      <sheetData sheetId="11941"/>
      <sheetData sheetId="11942">
        <row r="7">
          <cell r="AI7">
            <v>10000</v>
          </cell>
        </row>
      </sheetData>
      <sheetData sheetId="11943"/>
      <sheetData sheetId="11944"/>
      <sheetData sheetId="11945"/>
      <sheetData sheetId="11946"/>
      <sheetData sheetId="11947"/>
      <sheetData sheetId="11948"/>
      <sheetData sheetId="11949"/>
      <sheetData sheetId="11950"/>
      <sheetData sheetId="11951"/>
      <sheetData sheetId="11952"/>
      <sheetData sheetId="11953">
        <row r="7">
          <cell r="AI7">
            <v>10000</v>
          </cell>
        </row>
      </sheetData>
      <sheetData sheetId="11954">
        <row r="7">
          <cell r="AI7">
            <v>10000</v>
          </cell>
        </row>
      </sheetData>
      <sheetData sheetId="11955">
        <row r="7">
          <cell r="AI7">
            <v>10000</v>
          </cell>
        </row>
      </sheetData>
      <sheetData sheetId="11956">
        <row r="7">
          <cell r="AI7">
            <v>10000</v>
          </cell>
        </row>
      </sheetData>
      <sheetData sheetId="11957">
        <row r="7">
          <cell r="AI7">
            <v>10000</v>
          </cell>
        </row>
      </sheetData>
      <sheetData sheetId="11958">
        <row r="7">
          <cell r="AI7">
            <v>10000</v>
          </cell>
        </row>
      </sheetData>
      <sheetData sheetId="11959"/>
      <sheetData sheetId="11960">
        <row r="7">
          <cell r="AI7">
            <v>10000</v>
          </cell>
        </row>
      </sheetData>
      <sheetData sheetId="11961">
        <row r="7">
          <cell r="AI7">
            <v>10000</v>
          </cell>
        </row>
      </sheetData>
      <sheetData sheetId="11962">
        <row r="7">
          <cell r="AI7">
            <v>10000</v>
          </cell>
        </row>
      </sheetData>
      <sheetData sheetId="11963">
        <row r="7">
          <cell r="AI7">
            <v>10000</v>
          </cell>
        </row>
      </sheetData>
      <sheetData sheetId="11964">
        <row r="7">
          <cell r="AI7">
            <v>10000</v>
          </cell>
        </row>
      </sheetData>
      <sheetData sheetId="11965">
        <row r="7">
          <cell r="AI7">
            <v>10000</v>
          </cell>
        </row>
      </sheetData>
      <sheetData sheetId="11966">
        <row r="7">
          <cell r="AI7">
            <v>10000</v>
          </cell>
        </row>
      </sheetData>
      <sheetData sheetId="11967"/>
      <sheetData sheetId="11968"/>
      <sheetData sheetId="11969"/>
      <sheetData sheetId="11970"/>
      <sheetData sheetId="11971"/>
      <sheetData sheetId="11972"/>
      <sheetData sheetId="11973">
        <row r="7">
          <cell r="AI7">
            <v>10000</v>
          </cell>
        </row>
      </sheetData>
      <sheetData sheetId="11974"/>
      <sheetData sheetId="11975"/>
      <sheetData sheetId="11976"/>
      <sheetData sheetId="11977"/>
      <sheetData sheetId="11978"/>
      <sheetData sheetId="11979"/>
      <sheetData sheetId="11980"/>
      <sheetData sheetId="11981">
        <row r="7">
          <cell r="AI7">
            <v>10000</v>
          </cell>
        </row>
      </sheetData>
      <sheetData sheetId="11982">
        <row r="7">
          <cell r="AI7">
            <v>10000</v>
          </cell>
        </row>
      </sheetData>
      <sheetData sheetId="11983">
        <row r="7">
          <cell r="AI7">
            <v>10000</v>
          </cell>
        </row>
      </sheetData>
      <sheetData sheetId="11984">
        <row r="7">
          <cell r="AI7">
            <v>10000</v>
          </cell>
        </row>
      </sheetData>
      <sheetData sheetId="11985">
        <row r="7">
          <cell r="AI7">
            <v>10000</v>
          </cell>
        </row>
      </sheetData>
      <sheetData sheetId="11986"/>
      <sheetData sheetId="11987"/>
      <sheetData sheetId="11988"/>
      <sheetData sheetId="11989">
        <row r="7">
          <cell r="AI7">
            <v>10000</v>
          </cell>
        </row>
      </sheetData>
      <sheetData sheetId="11990"/>
      <sheetData sheetId="11991"/>
      <sheetData sheetId="11992"/>
      <sheetData sheetId="11993"/>
      <sheetData sheetId="11994"/>
      <sheetData sheetId="11995"/>
      <sheetData sheetId="11996"/>
      <sheetData sheetId="11997">
        <row r="7">
          <cell r="AI7">
            <v>10000</v>
          </cell>
        </row>
      </sheetData>
      <sheetData sheetId="11998"/>
      <sheetData sheetId="11999">
        <row r="7">
          <cell r="AI7">
            <v>10000</v>
          </cell>
        </row>
      </sheetData>
      <sheetData sheetId="12000">
        <row r="7">
          <cell r="AI7">
            <v>10000</v>
          </cell>
        </row>
      </sheetData>
      <sheetData sheetId="12001">
        <row r="7">
          <cell r="AI7">
            <v>10000</v>
          </cell>
        </row>
      </sheetData>
      <sheetData sheetId="12002">
        <row r="7">
          <cell r="AI7">
            <v>10000</v>
          </cell>
        </row>
      </sheetData>
      <sheetData sheetId="12003">
        <row r="7">
          <cell r="AI7">
            <v>10000</v>
          </cell>
        </row>
      </sheetData>
      <sheetData sheetId="12004">
        <row r="7">
          <cell r="AI7">
            <v>10000</v>
          </cell>
        </row>
      </sheetData>
      <sheetData sheetId="12005">
        <row r="7">
          <cell r="AI7">
            <v>10000</v>
          </cell>
        </row>
      </sheetData>
      <sheetData sheetId="12006">
        <row r="7">
          <cell r="AI7">
            <v>10000</v>
          </cell>
        </row>
      </sheetData>
      <sheetData sheetId="12007">
        <row r="7">
          <cell r="AI7">
            <v>10000</v>
          </cell>
        </row>
      </sheetData>
      <sheetData sheetId="12008">
        <row r="7">
          <cell r="AI7">
            <v>10000</v>
          </cell>
        </row>
      </sheetData>
      <sheetData sheetId="12009">
        <row r="7">
          <cell r="AI7">
            <v>10000</v>
          </cell>
        </row>
      </sheetData>
      <sheetData sheetId="12010">
        <row r="7">
          <cell r="AI7">
            <v>10000</v>
          </cell>
        </row>
      </sheetData>
      <sheetData sheetId="12011">
        <row r="7">
          <cell r="AI7">
            <v>10000</v>
          </cell>
        </row>
      </sheetData>
      <sheetData sheetId="12012">
        <row r="7">
          <cell r="AI7">
            <v>10000</v>
          </cell>
        </row>
      </sheetData>
      <sheetData sheetId="12013">
        <row r="7">
          <cell r="AI7">
            <v>10000</v>
          </cell>
        </row>
      </sheetData>
      <sheetData sheetId="12014">
        <row r="7">
          <cell r="AI7">
            <v>10000</v>
          </cell>
        </row>
      </sheetData>
      <sheetData sheetId="12015">
        <row r="7">
          <cell r="AI7">
            <v>10000</v>
          </cell>
        </row>
      </sheetData>
      <sheetData sheetId="12016"/>
      <sheetData sheetId="12017"/>
      <sheetData sheetId="12018">
        <row r="7">
          <cell r="AI7">
            <v>10000</v>
          </cell>
        </row>
      </sheetData>
      <sheetData sheetId="12019">
        <row r="7">
          <cell r="AI7">
            <v>10000</v>
          </cell>
        </row>
      </sheetData>
      <sheetData sheetId="12020">
        <row r="7">
          <cell r="AI7">
            <v>10000</v>
          </cell>
        </row>
      </sheetData>
      <sheetData sheetId="12021">
        <row r="7">
          <cell r="AI7">
            <v>10000</v>
          </cell>
        </row>
      </sheetData>
      <sheetData sheetId="12022">
        <row r="7">
          <cell r="AI7">
            <v>10000</v>
          </cell>
        </row>
      </sheetData>
      <sheetData sheetId="12023">
        <row r="7">
          <cell r="AI7">
            <v>10000</v>
          </cell>
        </row>
      </sheetData>
      <sheetData sheetId="12024">
        <row r="7">
          <cell r="AI7">
            <v>10000</v>
          </cell>
        </row>
      </sheetData>
      <sheetData sheetId="12025">
        <row r="7">
          <cell r="AI7">
            <v>10000</v>
          </cell>
        </row>
      </sheetData>
      <sheetData sheetId="12026">
        <row r="7">
          <cell r="AI7">
            <v>10000</v>
          </cell>
        </row>
      </sheetData>
      <sheetData sheetId="12027">
        <row r="7">
          <cell r="AI7">
            <v>10000</v>
          </cell>
        </row>
      </sheetData>
      <sheetData sheetId="12028">
        <row r="7">
          <cell r="AI7">
            <v>10000</v>
          </cell>
        </row>
      </sheetData>
      <sheetData sheetId="12029">
        <row r="7">
          <cell r="AI7">
            <v>10000</v>
          </cell>
        </row>
      </sheetData>
      <sheetData sheetId="12030">
        <row r="7">
          <cell r="AI7">
            <v>10000</v>
          </cell>
        </row>
      </sheetData>
      <sheetData sheetId="12031">
        <row r="7">
          <cell r="AI7">
            <v>10000</v>
          </cell>
        </row>
      </sheetData>
      <sheetData sheetId="12032">
        <row r="7">
          <cell r="AI7">
            <v>10000</v>
          </cell>
        </row>
      </sheetData>
      <sheetData sheetId="12033">
        <row r="7">
          <cell r="AI7">
            <v>10000</v>
          </cell>
        </row>
      </sheetData>
      <sheetData sheetId="12034">
        <row r="7">
          <cell r="AI7">
            <v>10000</v>
          </cell>
        </row>
      </sheetData>
      <sheetData sheetId="12035">
        <row r="7">
          <cell r="AI7">
            <v>10000</v>
          </cell>
        </row>
      </sheetData>
      <sheetData sheetId="12036">
        <row r="7">
          <cell r="AI7">
            <v>10000</v>
          </cell>
        </row>
      </sheetData>
      <sheetData sheetId="12037">
        <row r="7">
          <cell r="AI7">
            <v>10000</v>
          </cell>
        </row>
      </sheetData>
      <sheetData sheetId="12038">
        <row r="7">
          <cell r="AI7">
            <v>10000</v>
          </cell>
        </row>
      </sheetData>
      <sheetData sheetId="12039">
        <row r="7">
          <cell r="AI7">
            <v>10000</v>
          </cell>
        </row>
      </sheetData>
      <sheetData sheetId="12040">
        <row r="7">
          <cell r="AI7">
            <v>10000</v>
          </cell>
        </row>
      </sheetData>
      <sheetData sheetId="12041">
        <row r="7">
          <cell r="AI7">
            <v>10000</v>
          </cell>
        </row>
      </sheetData>
      <sheetData sheetId="12042">
        <row r="7">
          <cell r="AI7">
            <v>10000</v>
          </cell>
        </row>
      </sheetData>
      <sheetData sheetId="12043">
        <row r="7">
          <cell r="AI7">
            <v>10000</v>
          </cell>
        </row>
      </sheetData>
      <sheetData sheetId="12044">
        <row r="7">
          <cell r="AI7">
            <v>10000</v>
          </cell>
        </row>
      </sheetData>
      <sheetData sheetId="12045">
        <row r="7">
          <cell r="AI7">
            <v>10000</v>
          </cell>
        </row>
      </sheetData>
      <sheetData sheetId="12046">
        <row r="7">
          <cell r="AI7">
            <v>10000</v>
          </cell>
        </row>
      </sheetData>
      <sheetData sheetId="12047">
        <row r="7">
          <cell r="AI7">
            <v>10000</v>
          </cell>
        </row>
      </sheetData>
      <sheetData sheetId="12048">
        <row r="7">
          <cell r="AI7">
            <v>10000</v>
          </cell>
        </row>
      </sheetData>
      <sheetData sheetId="12049">
        <row r="7">
          <cell r="AI7">
            <v>10000</v>
          </cell>
        </row>
      </sheetData>
      <sheetData sheetId="12050">
        <row r="7">
          <cell r="AI7">
            <v>10000</v>
          </cell>
        </row>
      </sheetData>
      <sheetData sheetId="12051">
        <row r="7">
          <cell r="AI7">
            <v>10000</v>
          </cell>
        </row>
      </sheetData>
      <sheetData sheetId="12052">
        <row r="7">
          <cell r="AI7">
            <v>10000</v>
          </cell>
        </row>
      </sheetData>
      <sheetData sheetId="12053">
        <row r="7">
          <cell r="AI7">
            <v>10000</v>
          </cell>
        </row>
      </sheetData>
      <sheetData sheetId="12054">
        <row r="7">
          <cell r="AI7">
            <v>10000</v>
          </cell>
        </row>
      </sheetData>
      <sheetData sheetId="12055">
        <row r="7">
          <cell r="AI7">
            <v>10000</v>
          </cell>
        </row>
      </sheetData>
      <sheetData sheetId="12056">
        <row r="7">
          <cell r="AI7">
            <v>10000</v>
          </cell>
        </row>
      </sheetData>
      <sheetData sheetId="12057">
        <row r="7">
          <cell r="AI7">
            <v>10000</v>
          </cell>
        </row>
      </sheetData>
      <sheetData sheetId="12058">
        <row r="7">
          <cell r="AI7">
            <v>10000</v>
          </cell>
        </row>
      </sheetData>
      <sheetData sheetId="12059">
        <row r="7">
          <cell r="AI7">
            <v>10000</v>
          </cell>
        </row>
      </sheetData>
      <sheetData sheetId="12060">
        <row r="7">
          <cell r="AI7">
            <v>10000</v>
          </cell>
        </row>
      </sheetData>
      <sheetData sheetId="12061">
        <row r="7">
          <cell r="AI7">
            <v>10000</v>
          </cell>
        </row>
      </sheetData>
      <sheetData sheetId="12062">
        <row r="7">
          <cell r="AI7">
            <v>10000</v>
          </cell>
        </row>
      </sheetData>
      <sheetData sheetId="12063">
        <row r="7">
          <cell r="AI7">
            <v>10000</v>
          </cell>
        </row>
      </sheetData>
      <sheetData sheetId="12064">
        <row r="7">
          <cell r="AI7">
            <v>10000</v>
          </cell>
        </row>
      </sheetData>
      <sheetData sheetId="12065">
        <row r="7">
          <cell r="AI7">
            <v>10000</v>
          </cell>
        </row>
      </sheetData>
      <sheetData sheetId="12066">
        <row r="7">
          <cell r="AI7">
            <v>10000</v>
          </cell>
        </row>
      </sheetData>
      <sheetData sheetId="12067">
        <row r="7">
          <cell r="AI7">
            <v>10000</v>
          </cell>
        </row>
      </sheetData>
      <sheetData sheetId="12068">
        <row r="7">
          <cell r="AI7">
            <v>10000</v>
          </cell>
        </row>
      </sheetData>
      <sheetData sheetId="12069">
        <row r="7">
          <cell r="AI7">
            <v>10000</v>
          </cell>
        </row>
      </sheetData>
      <sheetData sheetId="12070">
        <row r="7">
          <cell r="AI7">
            <v>10000</v>
          </cell>
        </row>
      </sheetData>
      <sheetData sheetId="12071">
        <row r="7">
          <cell r="AI7">
            <v>10000</v>
          </cell>
        </row>
      </sheetData>
      <sheetData sheetId="12072">
        <row r="7">
          <cell r="AI7">
            <v>10000</v>
          </cell>
        </row>
      </sheetData>
      <sheetData sheetId="12073">
        <row r="7">
          <cell r="AI7">
            <v>10000</v>
          </cell>
        </row>
      </sheetData>
      <sheetData sheetId="12074">
        <row r="7">
          <cell r="AI7">
            <v>10000</v>
          </cell>
        </row>
      </sheetData>
      <sheetData sheetId="12075">
        <row r="7">
          <cell r="AI7">
            <v>10000</v>
          </cell>
        </row>
      </sheetData>
      <sheetData sheetId="12076">
        <row r="7">
          <cell r="AI7">
            <v>10000</v>
          </cell>
        </row>
      </sheetData>
      <sheetData sheetId="12077">
        <row r="7">
          <cell r="AI7">
            <v>10000</v>
          </cell>
        </row>
      </sheetData>
      <sheetData sheetId="12078">
        <row r="7">
          <cell r="AI7">
            <v>10000</v>
          </cell>
        </row>
      </sheetData>
      <sheetData sheetId="12079">
        <row r="7">
          <cell r="AI7">
            <v>10000</v>
          </cell>
        </row>
      </sheetData>
      <sheetData sheetId="12080">
        <row r="7">
          <cell r="AI7">
            <v>10000</v>
          </cell>
        </row>
      </sheetData>
      <sheetData sheetId="12081">
        <row r="7">
          <cell r="AI7">
            <v>10000</v>
          </cell>
        </row>
      </sheetData>
      <sheetData sheetId="12082">
        <row r="7">
          <cell r="AI7">
            <v>10000</v>
          </cell>
        </row>
      </sheetData>
      <sheetData sheetId="12083">
        <row r="7">
          <cell r="AI7">
            <v>10000</v>
          </cell>
        </row>
      </sheetData>
      <sheetData sheetId="12084">
        <row r="7">
          <cell r="AI7">
            <v>10000</v>
          </cell>
        </row>
      </sheetData>
      <sheetData sheetId="12085">
        <row r="7">
          <cell r="AI7">
            <v>10000</v>
          </cell>
        </row>
      </sheetData>
      <sheetData sheetId="12086">
        <row r="7">
          <cell r="AI7">
            <v>10000</v>
          </cell>
        </row>
      </sheetData>
      <sheetData sheetId="12087">
        <row r="7">
          <cell r="AI7">
            <v>10000</v>
          </cell>
        </row>
      </sheetData>
      <sheetData sheetId="12088">
        <row r="7">
          <cell r="AI7">
            <v>10000</v>
          </cell>
        </row>
      </sheetData>
      <sheetData sheetId="12089">
        <row r="7">
          <cell r="AI7">
            <v>10000</v>
          </cell>
        </row>
      </sheetData>
      <sheetData sheetId="12090">
        <row r="7">
          <cell r="AI7">
            <v>10000</v>
          </cell>
        </row>
      </sheetData>
      <sheetData sheetId="12091">
        <row r="7">
          <cell r="AI7">
            <v>10000</v>
          </cell>
        </row>
      </sheetData>
      <sheetData sheetId="12092">
        <row r="7">
          <cell r="AI7">
            <v>10000</v>
          </cell>
        </row>
      </sheetData>
      <sheetData sheetId="12093">
        <row r="7">
          <cell r="AI7">
            <v>10000</v>
          </cell>
        </row>
      </sheetData>
      <sheetData sheetId="12094">
        <row r="7">
          <cell r="AI7">
            <v>10000</v>
          </cell>
        </row>
      </sheetData>
      <sheetData sheetId="12095">
        <row r="7">
          <cell r="AI7">
            <v>10000</v>
          </cell>
        </row>
      </sheetData>
      <sheetData sheetId="12096"/>
      <sheetData sheetId="12097">
        <row r="7">
          <cell r="AI7">
            <v>10000</v>
          </cell>
        </row>
      </sheetData>
      <sheetData sheetId="12098">
        <row r="7">
          <cell r="AI7">
            <v>10000</v>
          </cell>
        </row>
      </sheetData>
      <sheetData sheetId="12099">
        <row r="7">
          <cell r="AI7">
            <v>10000</v>
          </cell>
        </row>
      </sheetData>
      <sheetData sheetId="12100">
        <row r="7">
          <cell r="AI7">
            <v>10000</v>
          </cell>
        </row>
      </sheetData>
      <sheetData sheetId="12101">
        <row r="7">
          <cell r="AI7">
            <v>10000</v>
          </cell>
        </row>
      </sheetData>
      <sheetData sheetId="12102">
        <row r="7">
          <cell r="AI7">
            <v>10000</v>
          </cell>
        </row>
      </sheetData>
      <sheetData sheetId="12103">
        <row r="7">
          <cell r="AI7">
            <v>10000</v>
          </cell>
        </row>
      </sheetData>
      <sheetData sheetId="12104">
        <row r="7">
          <cell r="AI7">
            <v>10000</v>
          </cell>
        </row>
      </sheetData>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row r="7">
          <cell r="AI7">
            <v>10000</v>
          </cell>
        </row>
      </sheetData>
      <sheetData sheetId="12129">
        <row r="7">
          <cell r="AI7">
            <v>10000</v>
          </cell>
        </row>
      </sheetData>
      <sheetData sheetId="12130">
        <row r="7">
          <cell r="AI7">
            <v>10000</v>
          </cell>
        </row>
      </sheetData>
      <sheetData sheetId="12131">
        <row r="7">
          <cell r="AI7">
            <v>10000</v>
          </cell>
        </row>
      </sheetData>
      <sheetData sheetId="12132">
        <row r="7">
          <cell r="AI7">
            <v>10000</v>
          </cell>
        </row>
      </sheetData>
      <sheetData sheetId="12133">
        <row r="7">
          <cell r="AI7">
            <v>10000</v>
          </cell>
        </row>
      </sheetData>
      <sheetData sheetId="12134">
        <row r="7">
          <cell r="AI7">
            <v>10000</v>
          </cell>
        </row>
      </sheetData>
      <sheetData sheetId="12135">
        <row r="7">
          <cell r="AI7">
            <v>10000</v>
          </cell>
        </row>
      </sheetData>
      <sheetData sheetId="12136">
        <row r="7">
          <cell r="AI7">
            <v>10000</v>
          </cell>
        </row>
      </sheetData>
      <sheetData sheetId="12137">
        <row r="7">
          <cell r="AI7">
            <v>10000</v>
          </cell>
        </row>
      </sheetData>
      <sheetData sheetId="12138">
        <row r="7">
          <cell r="AI7">
            <v>10000</v>
          </cell>
        </row>
      </sheetData>
      <sheetData sheetId="12139">
        <row r="7">
          <cell r="AI7">
            <v>10000</v>
          </cell>
        </row>
      </sheetData>
      <sheetData sheetId="12140">
        <row r="7">
          <cell r="AI7">
            <v>10000</v>
          </cell>
        </row>
      </sheetData>
      <sheetData sheetId="12141">
        <row r="7">
          <cell r="AI7">
            <v>10000</v>
          </cell>
        </row>
      </sheetData>
      <sheetData sheetId="12142">
        <row r="7">
          <cell r="AI7">
            <v>10000</v>
          </cell>
        </row>
      </sheetData>
      <sheetData sheetId="12143">
        <row r="7">
          <cell r="AI7">
            <v>10000</v>
          </cell>
        </row>
      </sheetData>
      <sheetData sheetId="12144">
        <row r="7">
          <cell r="AI7">
            <v>10000</v>
          </cell>
        </row>
      </sheetData>
      <sheetData sheetId="12145">
        <row r="7">
          <cell r="AI7">
            <v>10000</v>
          </cell>
        </row>
      </sheetData>
      <sheetData sheetId="12146">
        <row r="7">
          <cell r="AI7">
            <v>10000</v>
          </cell>
        </row>
      </sheetData>
      <sheetData sheetId="12147">
        <row r="7">
          <cell r="AI7">
            <v>10000</v>
          </cell>
        </row>
      </sheetData>
      <sheetData sheetId="12148">
        <row r="7">
          <cell r="AI7">
            <v>10000</v>
          </cell>
        </row>
      </sheetData>
      <sheetData sheetId="12149">
        <row r="7">
          <cell r="AI7">
            <v>10000</v>
          </cell>
        </row>
      </sheetData>
      <sheetData sheetId="12150">
        <row r="7">
          <cell r="AI7">
            <v>10000</v>
          </cell>
        </row>
      </sheetData>
      <sheetData sheetId="12151">
        <row r="7">
          <cell r="AI7">
            <v>10000</v>
          </cell>
        </row>
      </sheetData>
      <sheetData sheetId="12152">
        <row r="7">
          <cell r="AI7">
            <v>10000</v>
          </cell>
        </row>
      </sheetData>
      <sheetData sheetId="12153">
        <row r="7">
          <cell r="AI7">
            <v>10000</v>
          </cell>
        </row>
      </sheetData>
      <sheetData sheetId="12154">
        <row r="7">
          <cell r="AI7">
            <v>10000</v>
          </cell>
        </row>
      </sheetData>
      <sheetData sheetId="12155">
        <row r="7">
          <cell r="AI7">
            <v>10000</v>
          </cell>
        </row>
      </sheetData>
      <sheetData sheetId="12156">
        <row r="7">
          <cell r="AI7">
            <v>10000</v>
          </cell>
        </row>
      </sheetData>
      <sheetData sheetId="12157">
        <row r="7">
          <cell r="AI7">
            <v>10000</v>
          </cell>
        </row>
      </sheetData>
      <sheetData sheetId="12158">
        <row r="7">
          <cell r="AI7">
            <v>10000</v>
          </cell>
        </row>
      </sheetData>
      <sheetData sheetId="12159">
        <row r="7">
          <cell r="AI7">
            <v>10000</v>
          </cell>
        </row>
      </sheetData>
      <sheetData sheetId="12160">
        <row r="7">
          <cell r="AI7">
            <v>10000</v>
          </cell>
        </row>
      </sheetData>
      <sheetData sheetId="12161">
        <row r="7">
          <cell r="AI7">
            <v>10000</v>
          </cell>
        </row>
      </sheetData>
      <sheetData sheetId="12162">
        <row r="7">
          <cell r="AI7">
            <v>10000</v>
          </cell>
        </row>
      </sheetData>
      <sheetData sheetId="12163">
        <row r="7">
          <cell r="AI7">
            <v>10000</v>
          </cell>
        </row>
      </sheetData>
      <sheetData sheetId="12164">
        <row r="7">
          <cell r="AI7">
            <v>10000</v>
          </cell>
        </row>
      </sheetData>
      <sheetData sheetId="12165">
        <row r="7">
          <cell r="AI7">
            <v>10000</v>
          </cell>
        </row>
      </sheetData>
      <sheetData sheetId="12166">
        <row r="7">
          <cell r="AI7">
            <v>10000</v>
          </cell>
        </row>
      </sheetData>
      <sheetData sheetId="12167">
        <row r="7">
          <cell r="AI7">
            <v>10000</v>
          </cell>
        </row>
      </sheetData>
      <sheetData sheetId="12168">
        <row r="7">
          <cell r="AI7">
            <v>10000</v>
          </cell>
        </row>
      </sheetData>
      <sheetData sheetId="12169">
        <row r="7">
          <cell r="AI7">
            <v>10000</v>
          </cell>
        </row>
      </sheetData>
      <sheetData sheetId="12170">
        <row r="7">
          <cell r="AI7">
            <v>10000</v>
          </cell>
        </row>
      </sheetData>
      <sheetData sheetId="12171">
        <row r="7">
          <cell r="AI7">
            <v>10000</v>
          </cell>
        </row>
      </sheetData>
      <sheetData sheetId="12172">
        <row r="7">
          <cell r="AI7">
            <v>10000</v>
          </cell>
        </row>
      </sheetData>
      <sheetData sheetId="12173">
        <row r="7">
          <cell r="AI7">
            <v>10000</v>
          </cell>
        </row>
      </sheetData>
      <sheetData sheetId="12174">
        <row r="7">
          <cell r="AI7">
            <v>10000</v>
          </cell>
        </row>
      </sheetData>
      <sheetData sheetId="12175">
        <row r="7">
          <cell r="AI7">
            <v>10000</v>
          </cell>
        </row>
      </sheetData>
      <sheetData sheetId="12176"/>
      <sheetData sheetId="12177"/>
      <sheetData sheetId="12178"/>
      <sheetData sheetId="12179">
        <row r="7">
          <cell r="AI7">
            <v>10000</v>
          </cell>
        </row>
      </sheetData>
      <sheetData sheetId="12180"/>
      <sheetData sheetId="12181"/>
      <sheetData sheetId="12182"/>
      <sheetData sheetId="12183"/>
      <sheetData sheetId="12184"/>
      <sheetData sheetId="12185"/>
      <sheetData sheetId="12186"/>
      <sheetData sheetId="12187">
        <row r="7">
          <cell r="AI7">
            <v>10000</v>
          </cell>
        </row>
      </sheetData>
      <sheetData sheetId="12188"/>
      <sheetData sheetId="12189">
        <row r="7">
          <cell r="AI7">
            <v>10000</v>
          </cell>
        </row>
      </sheetData>
      <sheetData sheetId="12190">
        <row r="7">
          <cell r="AI7">
            <v>10000</v>
          </cell>
        </row>
      </sheetData>
      <sheetData sheetId="12191">
        <row r="7">
          <cell r="AI7">
            <v>10000</v>
          </cell>
        </row>
      </sheetData>
      <sheetData sheetId="12192">
        <row r="7">
          <cell r="AI7">
            <v>10000</v>
          </cell>
        </row>
      </sheetData>
      <sheetData sheetId="12193">
        <row r="7">
          <cell r="AI7">
            <v>10000</v>
          </cell>
        </row>
      </sheetData>
      <sheetData sheetId="12194">
        <row r="7">
          <cell r="AI7">
            <v>10000</v>
          </cell>
        </row>
      </sheetData>
      <sheetData sheetId="12195">
        <row r="7">
          <cell r="AI7">
            <v>10000</v>
          </cell>
        </row>
      </sheetData>
      <sheetData sheetId="12196">
        <row r="7">
          <cell r="AI7">
            <v>10000</v>
          </cell>
        </row>
      </sheetData>
      <sheetData sheetId="12197">
        <row r="7">
          <cell r="AI7">
            <v>10000</v>
          </cell>
        </row>
      </sheetData>
      <sheetData sheetId="12198">
        <row r="7">
          <cell r="AI7">
            <v>10000</v>
          </cell>
        </row>
      </sheetData>
      <sheetData sheetId="12199">
        <row r="7">
          <cell r="AI7">
            <v>10000</v>
          </cell>
        </row>
      </sheetData>
      <sheetData sheetId="12200">
        <row r="7">
          <cell r="AI7">
            <v>10000</v>
          </cell>
        </row>
      </sheetData>
      <sheetData sheetId="12201">
        <row r="7">
          <cell r="AI7">
            <v>10000</v>
          </cell>
        </row>
      </sheetData>
      <sheetData sheetId="12202">
        <row r="7">
          <cell r="AI7">
            <v>10000</v>
          </cell>
        </row>
      </sheetData>
      <sheetData sheetId="12203">
        <row r="7">
          <cell r="AI7">
            <v>10000</v>
          </cell>
        </row>
      </sheetData>
      <sheetData sheetId="12204">
        <row r="7">
          <cell r="AI7">
            <v>10000</v>
          </cell>
        </row>
      </sheetData>
      <sheetData sheetId="12205">
        <row r="7">
          <cell r="AI7">
            <v>10000</v>
          </cell>
        </row>
      </sheetData>
      <sheetData sheetId="12206"/>
      <sheetData sheetId="12207"/>
      <sheetData sheetId="12208">
        <row r="7">
          <cell r="AI7">
            <v>10000</v>
          </cell>
        </row>
      </sheetData>
      <sheetData sheetId="12209">
        <row r="7">
          <cell r="AI7">
            <v>10000</v>
          </cell>
        </row>
      </sheetData>
      <sheetData sheetId="12210">
        <row r="7">
          <cell r="AI7">
            <v>10000</v>
          </cell>
        </row>
      </sheetData>
      <sheetData sheetId="12211">
        <row r="7">
          <cell r="AI7">
            <v>10000</v>
          </cell>
        </row>
      </sheetData>
      <sheetData sheetId="12212">
        <row r="7">
          <cell r="AI7">
            <v>10000</v>
          </cell>
        </row>
      </sheetData>
      <sheetData sheetId="12213">
        <row r="7">
          <cell r="AI7">
            <v>10000</v>
          </cell>
        </row>
      </sheetData>
      <sheetData sheetId="12214">
        <row r="7">
          <cell r="AI7">
            <v>10000</v>
          </cell>
        </row>
      </sheetData>
      <sheetData sheetId="12215">
        <row r="7">
          <cell r="AI7">
            <v>10000</v>
          </cell>
        </row>
      </sheetData>
      <sheetData sheetId="12216">
        <row r="7">
          <cell r="AI7">
            <v>10000</v>
          </cell>
        </row>
      </sheetData>
      <sheetData sheetId="12217">
        <row r="7">
          <cell r="AI7">
            <v>10000</v>
          </cell>
        </row>
      </sheetData>
      <sheetData sheetId="12218">
        <row r="7">
          <cell r="AI7">
            <v>10000</v>
          </cell>
        </row>
      </sheetData>
      <sheetData sheetId="12219">
        <row r="7">
          <cell r="AI7">
            <v>10000</v>
          </cell>
        </row>
      </sheetData>
      <sheetData sheetId="12220">
        <row r="7">
          <cell r="AI7">
            <v>10000</v>
          </cell>
        </row>
      </sheetData>
      <sheetData sheetId="12221">
        <row r="7">
          <cell r="AI7">
            <v>10000</v>
          </cell>
        </row>
      </sheetData>
      <sheetData sheetId="12222">
        <row r="7">
          <cell r="AI7">
            <v>10000</v>
          </cell>
        </row>
      </sheetData>
      <sheetData sheetId="12223">
        <row r="7">
          <cell r="AI7">
            <v>10000</v>
          </cell>
        </row>
      </sheetData>
      <sheetData sheetId="12224">
        <row r="7">
          <cell r="AI7">
            <v>10000</v>
          </cell>
        </row>
      </sheetData>
      <sheetData sheetId="12225">
        <row r="7">
          <cell r="AI7">
            <v>10000</v>
          </cell>
        </row>
      </sheetData>
      <sheetData sheetId="12226">
        <row r="7">
          <cell r="AI7">
            <v>10000</v>
          </cell>
        </row>
      </sheetData>
      <sheetData sheetId="12227">
        <row r="7">
          <cell r="AI7">
            <v>10000</v>
          </cell>
        </row>
      </sheetData>
      <sheetData sheetId="12228">
        <row r="7">
          <cell r="AI7">
            <v>10000</v>
          </cell>
        </row>
      </sheetData>
      <sheetData sheetId="12229">
        <row r="7">
          <cell r="AI7">
            <v>10000</v>
          </cell>
        </row>
      </sheetData>
      <sheetData sheetId="12230">
        <row r="7">
          <cell r="AI7">
            <v>10000</v>
          </cell>
        </row>
      </sheetData>
      <sheetData sheetId="12231">
        <row r="7">
          <cell r="AI7">
            <v>10000</v>
          </cell>
        </row>
      </sheetData>
      <sheetData sheetId="12232">
        <row r="7">
          <cell r="AI7">
            <v>10000</v>
          </cell>
        </row>
      </sheetData>
      <sheetData sheetId="12233">
        <row r="7">
          <cell r="AI7">
            <v>10000</v>
          </cell>
        </row>
      </sheetData>
      <sheetData sheetId="12234">
        <row r="7">
          <cell r="AI7">
            <v>10000</v>
          </cell>
        </row>
      </sheetData>
      <sheetData sheetId="12235">
        <row r="7">
          <cell r="AI7">
            <v>10000</v>
          </cell>
        </row>
      </sheetData>
      <sheetData sheetId="12236">
        <row r="7">
          <cell r="AI7">
            <v>10000</v>
          </cell>
        </row>
      </sheetData>
      <sheetData sheetId="12237">
        <row r="7">
          <cell r="AI7">
            <v>10000</v>
          </cell>
        </row>
      </sheetData>
      <sheetData sheetId="12238">
        <row r="7">
          <cell r="AI7">
            <v>10000</v>
          </cell>
        </row>
      </sheetData>
      <sheetData sheetId="12239">
        <row r="7">
          <cell r="AI7">
            <v>10000</v>
          </cell>
        </row>
      </sheetData>
      <sheetData sheetId="12240">
        <row r="7">
          <cell r="AI7">
            <v>10000</v>
          </cell>
        </row>
      </sheetData>
      <sheetData sheetId="12241">
        <row r="7">
          <cell r="AI7">
            <v>10000</v>
          </cell>
        </row>
      </sheetData>
      <sheetData sheetId="12242">
        <row r="7">
          <cell r="AI7">
            <v>10000</v>
          </cell>
        </row>
      </sheetData>
      <sheetData sheetId="12243">
        <row r="7">
          <cell r="AI7">
            <v>10000</v>
          </cell>
        </row>
      </sheetData>
      <sheetData sheetId="12244">
        <row r="7">
          <cell r="AI7">
            <v>10000</v>
          </cell>
        </row>
      </sheetData>
      <sheetData sheetId="12245">
        <row r="7">
          <cell r="AI7">
            <v>10000</v>
          </cell>
        </row>
      </sheetData>
      <sheetData sheetId="12246">
        <row r="7">
          <cell r="AI7">
            <v>10000</v>
          </cell>
        </row>
      </sheetData>
      <sheetData sheetId="12247">
        <row r="7">
          <cell r="AI7">
            <v>10000</v>
          </cell>
        </row>
      </sheetData>
      <sheetData sheetId="12248">
        <row r="7">
          <cell r="AI7">
            <v>10000</v>
          </cell>
        </row>
      </sheetData>
      <sheetData sheetId="12249">
        <row r="7">
          <cell r="AI7">
            <v>10000</v>
          </cell>
        </row>
      </sheetData>
      <sheetData sheetId="12250">
        <row r="7">
          <cell r="AI7">
            <v>10000</v>
          </cell>
        </row>
      </sheetData>
      <sheetData sheetId="12251">
        <row r="7">
          <cell r="AI7">
            <v>10000</v>
          </cell>
        </row>
      </sheetData>
      <sheetData sheetId="12252">
        <row r="7">
          <cell r="AI7">
            <v>10000</v>
          </cell>
        </row>
      </sheetData>
      <sheetData sheetId="12253">
        <row r="7">
          <cell r="AI7">
            <v>10000</v>
          </cell>
        </row>
      </sheetData>
      <sheetData sheetId="12254">
        <row r="7">
          <cell r="AI7">
            <v>10000</v>
          </cell>
        </row>
      </sheetData>
      <sheetData sheetId="12255">
        <row r="7">
          <cell r="AI7">
            <v>10000</v>
          </cell>
        </row>
      </sheetData>
      <sheetData sheetId="12256">
        <row r="7">
          <cell r="AI7">
            <v>10000</v>
          </cell>
        </row>
      </sheetData>
      <sheetData sheetId="12257">
        <row r="7">
          <cell r="AI7">
            <v>10000</v>
          </cell>
        </row>
      </sheetData>
      <sheetData sheetId="12258">
        <row r="7">
          <cell r="AI7">
            <v>10000</v>
          </cell>
        </row>
      </sheetData>
      <sheetData sheetId="12259">
        <row r="7">
          <cell r="AI7">
            <v>10000</v>
          </cell>
        </row>
      </sheetData>
      <sheetData sheetId="12260">
        <row r="7">
          <cell r="AI7">
            <v>10000</v>
          </cell>
        </row>
      </sheetData>
      <sheetData sheetId="12261">
        <row r="7">
          <cell r="AI7">
            <v>10000</v>
          </cell>
        </row>
      </sheetData>
      <sheetData sheetId="12262">
        <row r="7">
          <cell r="AI7">
            <v>10000</v>
          </cell>
        </row>
      </sheetData>
      <sheetData sheetId="12263">
        <row r="7">
          <cell r="AI7">
            <v>10000</v>
          </cell>
        </row>
      </sheetData>
      <sheetData sheetId="12264">
        <row r="7">
          <cell r="AI7">
            <v>10000</v>
          </cell>
        </row>
      </sheetData>
      <sheetData sheetId="12265">
        <row r="7">
          <cell r="AI7">
            <v>10000</v>
          </cell>
        </row>
      </sheetData>
      <sheetData sheetId="12266">
        <row r="7">
          <cell r="AI7">
            <v>10000</v>
          </cell>
        </row>
      </sheetData>
      <sheetData sheetId="12267">
        <row r="7">
          <cell r="AI7">
            <v>10000</v>
          </cell>
        </row>
      </sheetData>
      <sheetData sheetId="12268">
        <row r="7">
          <cell r="AI7">
            <v>10000</v>
          </cell>
        </row>
      </sheetData>
      <sheetData sheetId="12269">
        <row r="7">
          <cell r="AI7">
            <v>10000</v>
          </cell>
        </row>
      </sheetData>
      <sheetData sheetId="12270">
        <row r="7">
          <cell r="AI7">
            <v>10000</v>
          </cell>
        </row>
      </sheetData>
      <sheetData sheetId="12271">
        <row r="7">
          <cell r="AI7">
            <v>10000</v>
          </cell>
        </row>
      </sheetData>
      <sheetData sheetId="12272">
        <row r="7">
          <cell r="AI7">
            <v>10000</v>
          </cell>
        </row>
      </sheetData>
      <sheetData sheetId="12273">
        <row r="7">
          <cell r="AI7">
            <v>10000</v>
          </cell>
        </row>
      </sheetData>
      <sheetData sheetId="12274"/>
      <sheetData sheetId="12275">
        <row r="7">
          <cell r="AI7">
            <v>10000</v>
          </cell>
        </row>
      </sheetData>
      <sheetData sheetId="12276">
        <row r="7">
          <cell r="AI7">
            <v>10000</v>
          </cell>
        </row>
      </sheetData>
      <sheetData sheetId="12277">
        <row r="7">
          <cell r="AI7">
            <v>10000</v>
          </cell>
        </row>
      </sheetData>
      <sheetData sheetId="12278">
        <row r="7">
          <cell r="AI7">
            <v>10000</v>
          </cell>
        </row>
      </sheetData>
      <sheetData sheetId="12279">
        <row r="7">
          <cell r="AI7">
            <v>10000</v>
          </cell>
        </row>
      </sheetData>
      <sheetData sheetId="12280">
        <row r="7">
          <cell r="AI7">
            <v>10000</v>
          </cell>
        </row>
      </sheetData>
      <sheetData sheetId="12281">
        <row r="7">
          <cell r="AI7">
            <v>10000</v>
          </cell>
        </row>
      </sheetData>
      <sheetData sheetId="12282">
        <row r="7">
          <cell r="AI7">
            <v>10000</v>
          </cell>
        </row>
      </sheetData>
      <sheetData sheetId="12283">
        <row r="7">
          <cell r="AI7">
            <v>10000</v>
          </cell>
        </row>
      </sheetData>
      <sheetData sheetId="12284">
        <row r="7">
          <cell r="AI7">
            <v>10000</v>
          </cell>
        </row>
      </sheetData>
      <sheetData sheetId="12285">
        <row r="7">
          <cell r="AI7">
            <v>10000</v>
          </cell>
        </row>
      </sheetData>
      <sheetData sheetId="12286">
        <row r="7">
          <cell r="AI7">
            <v>10000</v>
          </cell>
        </row>
      </sheetData>
      <sheetData sheetId="12287">
        <row r="7">
          <cell r="AI7">
            <v>10000</v>
          </cell>
        </row>
      </sheetData>
      <sheetData sheetId="12288">
        <row r="7">
          <cell r="AI7">
            <v>10000</v>
          </cell>
        </row>
      </sheetData>
      <sheetData sheetId="12289">
        <row r="7">
          <cell r="AI7">
            <v>10000</v>
          </cell>
        </row>
      </sheetData>
      <sheetData sheetId="12290">
        <row r="7">
          <cell r="AI7">
            <v>10000</v>
          </cell>
        </row>
      </sheetData>
      <sheetData sheetId="12291">
        <row r="7">
          <cell r="AI7">
            <v>10000</v>
          </cell>
        </row>
      </sheetData>
      <sheetData sheetId="12292">
        <row r="7">
          <cell r="AI7">
            <v>10000</v>
          </cell>
        </row>
      </sheetData>
      <sheetData sheetId="12293">
        <row r="7">
          <cell r="AI7">
            <v>10000</v>
          </cell>
        </row>
      </sheetData>
      <sheetData sheetId="12294">
        <row r="7">
          <cell r="AI7">
            <v>10000</v>
          </cell>
        </row>
      </sheetData>
      <sheetData sheetId="12295">
        <row r="7">
          <cell r="AI7">
            <v>10000</v>
          </cell>
        </row>
      </sheetData>
      <sheetData sheetId="12296">
        <row r="7">
          <cell r="AI7">
            <v>10000</v>
          </cell>
        </row>
      </sheetData>
      <sheetData sheetId="12297">
        <row r="7">
          <cell r="AI7">
            <v>10000</v>
          </cell>
        </row>
      </sheetData>
      <sheetData sheetId="12298">
        <row r="7">
          <cell r="AI7">
            <v>10000</v>
          </cell>
        </row>
      </sheetData>
      <sheetData sheetId="12299">
        <row r="7">
          <cell r="AI7">
            <v>10000</v>
          </cell>
        </row>
      </sheetData>
      <sheetData sheetId="12300">
        <row r="7">
          <cell r="AI7">
            <v>10000</v>
          </cell>
        </row>
      </sheetData>
      <sheetData sheetId="12301">
        <row r="7">
          <cell r="AI7">
            <v>10000</v>
          </cell>
        </row>
      </sheetData>
      <sheetData sheetId="12302">
        <row r="7">
          <cell r="AI7">
            <v>10000</v>
          </cell>
        </row>
      </sheetData>
      <sheetData sheetId="12303">
        <row r="7">
          <cell r="AI7">
            <v>10000</v>
          </cell>
        </row>
      </sheetData>
      <sheetData sheetId="12304">
        <row r="7">
          <cell r="AI7">
            <v>10000</v>
          </cell>
        </row>
      </sheetData>
      <sheetData sheetId="12305">
        <row r="7">
          <cell r="AI7">
            <v>10000</v>
          </cell>
        </row>
      </sheetData>
      <sheetData sheetId="12306">
        <row r="7">
          <cell r="AI7">
            <v>10000</v>
          </cell>
        </row>
      </sheetData>
      <sheetData sheetId="12307">
        <row r="7">
          <cell r="AI7">
            <v>10000</v>
          </cell>
        </row>
      </sheetData>
      <sheetData sheetId="12308">
        <row r="7">
          <cell r="AI7">
            <v>10000</v>
          </cell>
        </row>
      </sheetData>
      <sheetData sheetId="12309">
        <row r="7">
          <cell r="AI7">
            <v>10000</v>
          </cell>
        </row>
      </sheetData>
      <sheetData sheetId="12310">
        <row r="7">
          <cell r="AI7">
            <v>10000</v>
          </cell>
        </row>
      </sheetData>
      <sheetData sheetId="12311">
        <row r="7">
          <cell r="AI7">
            <v>10000</v>
          </cell>
        </row>
      </sheetData>
      <sheetData sheetId="12312">
        <row r="7">
          <cell r="AI7">
            <v>10000</v>
          </cell>
        </row>
      </sheetData>
      <sheetData sheetId="12313">
        <row r="7">
          <cell r="AI7">
            <v>10000</v>
          </cell>
        </row>
      </sheetData>
      <sheetData sheetId="12314">
        <row r="7">
          <cell r="AI7">
            <v>10000</v>
          </cell>
        </row>
      </sheetData>
      <sheetData sheetId="12315">
        <row r="7">
          <cell r="AI7">
            <v>10000</v>
          </cell>
        </row>
      </sheetData>
      <sheetData sheetId="12316">
        <row r="7">
          <cell r="AI7">
            <v>10000</v>
          </cell>
        </row>
      </sheetData>
      <sheetData sheetId="12317">
        <row r="7">
          <cell r="AI7">
            <v>10000</v>
          </cell>
        </row>
      </sheetData>
      <sheetData sheetId="12318">
        <row r="7">
          <cell r="AI7">
            <v>10000</v>
          </cell>
        </row>
      </sheetData>
      <sheetData sheetId="12319">
        <row r="7">
          <cell r="AI7">
            <v>10000</v>
          </cell>
        </row>
      </sheetData>
      <sheetData sheetId="12320">
        <row r="7">
          <cell r="AI7">
            <v>10000</v>
          </cell>
        </row>
      </sheetData>
      <sheetData sheetId="12321">
        <row r="7">
          <cell r="AI7">
            <v>10000</v>
          </cell>
        </row>
      </sheetData>
      <sheetData sheetId="12322">
        <row r="7">
          <cell r="AI7">
            <v>10000</v>
          </cell>
        </row>
      </sheetData>
      <sheetData sheetId="12323">
        <row r="7">
          <cell r="AI7">
            <v>10000</v>
          </cell>
        </row>
      </sheetData>
      <sheetData sheetId="12324">
        <row r="7">
          <cell r="AI7">
            <v>10000</v>
          </cell>
        </row>
      </sheetData>
      <sheetData sheetId="12325">
        <row r="7">
          <cell r="AI7">
            <v>10000</v>
          </cell>
        </row>
      </sheetData>
      <sheetData sheetId="12326">
        <row r="7">
          <cell r="AI7">
            <v>10000</v>
          </cell>
        </row>
      </sheetData>
      <sheetData sheetId="12327">
        <row r="7">
          <cell r="AI7">
            <v>10000</v>
          </cell>
        </row>
      </sheetData>
      <sheetData sheetId="12328">
        <row r="7">
          <cell r="AI7">
            <v>10000</v>
          </cell>
        </row>
      </sheetData>
      <sheetData sheetId="12329">
        <row r="7">
          <cell r="AI7">
            <v>10000</v>
          </cell>
        </row>
      </sheetData>
      <sheetData sheetId="12330">
        <row r="7">
          <cell r="AI7">
            <v>10000</v>
          </cell>
        </row>
      </sheetData>
      <sheetData sheetId="12331">
        <row r="7">
          <cell r="AI7">
            <v>10000</v>
          </cell>
        </row>
      </sheetData>
      <sheetData sheetId="12332">
        <row r="7">
          <cell r="AI7">
            <v>10000</v>
          </cell>
        </row>
      </sheetData>
      <sheetData sheetId="12333">
        <row r="7">
          <cell r="AI7">
            <v>10000</v>
          </cell>
        </row>
      </sheetData>
      <sheetData sheetId="12334">
        <row r="7">
          <cell r="AI7">
            <v>10000</v>
          </cell>
        </row>
      </sheetData>
      <sheetData sheetId="12335">
        <row r="7">
          <cell r="AI7">
            <v>10000</v>
          </cell>
        </row>
      </sheetData>
      <sheetData sheetId="12336">
        <row r="7">
          <cell r="AI7">
            <v>10000</v>
          </cell>
        </row>
      </sheetData>
      <sheetData sheetId="12337">
        <row r="7">
          <cell r="AI7">
            <v>10000</v>
          </cell>
        </row>
      </sheetData>
      <sheetData sheetId="12338">
        <row r="7">
          <cell r="AI7">
            <v>10000</v>
          </cell>
        </row>
      </sheetData>
      <sheetData sheetId="12339">
        <row r="7">
          <cell r="AI7">
            <v>10000</v>
          </cell>
        </row>
      </sheetData>
      <sheetData sheetId="12340">
        <row r="7">
          <cell r="AI7">
            <v>10000</v>
          </cell>
        </row>
      </sheetData>
      <sheetData sheetId="12341">
        <row r="7">
          <cell r="AI7">
            <v>10000</v>
          </cell>
        </row>
      </sheetData>
      <sheetData sheetId="12342">
        <row r="7">
          <cell r="AI7">
            <v>10000</v>
          </cell>
        </row>
      </sheetData>
      <sheetData sheetId="12343">
        <row r="7">
          <cell r="AI7">
            <v>10000</v>
          </cell>
        </row>
      </sheetData>
      <sheetData sheetId="12344">
        <row r="7">
          <cell r="AI7">
            <v>10000</v>
          </cell>
        </row>
      </sheetData>
      <sheetData sheetId="12345">
        <row r="7">
          <cell r="AI7">
            <v>10000</v>
          </cell>
        </row>
      </sheetData>
      <sheetData sheetId="12346">
        <row r="7">
          <cell r="AI7">
            <v>10000</v>
          </cell>
        </row>
      </sheetData>
      <sheetData sheetId="12347">
        <row r="7">
          <cell r="AI7">
            <v>10000</v>
          </cell>
        </row>
      </sheetData>
      <sheetData sheetId="12348">
        <row r="7">
          <cell r="AI7">
            <v>10000</v>
          </cell>
        </row>
      </sheetData>
      <sheetData sheetId="12349">
        <row r="7">
          <cell r="AI7">
            <v>10000</v>
          </cell>
        </row>
      </sheetData>
      <sheetData sheetId="12350">
        <row r="7">
          <cell r="AI7">
            <v>10000</v>
          </cell>
        </row>
      </sheetData>
      <sheetData sheetId="12351">
        <row r="7">
          <cell r="AI7">
            <v>10000</v>
          </cell>
        </row>
      </sheetData>
      <sheetData sheetId="12352">
        <row r="7">
          <cell r="AI7">
            <v>10000</v>
          </cell>
        </row>
      </sheetData>
      <sheetData sheetId="12353"/>
      <sheetData sheetId="12354">
        <row r="7">
          <cell r="AI7">
            <v>10000</v>
          </cell>
        </row>
      </sheetData>
      <sheetData sheetId="12355">
        <row r="7">
          <cell r="AI7">
            <v>10000</v>
          </cell>
        </row>
      </sheetData>
      <sheetData sheetId="12356">
        <row r="7">
          <cell r="AI7">
            <v>10000</v>
          </cell>
        </row>
      </sheetData>
      <sheetData sheetId="12357">
        <row r="7">
          <cell r="AI7">
            <v>10000</v>
          </cell>
        </row>
      </sheetData>
      <sheetData sheetId="12358">
        <row r="7">
          <cell r="AI7">
            <v>10000</v>
          </cell>
        </row>
      </sheetData>
      <sheetData sheetId="12359">
        <row r="7">
          <cell r="AI7">
            <v>10000</v>
          </cell>
        </row>
      </sheetData>
      <sheetData sheetId="12360">
        <row r="7">
          <cell r="AI7">
            <v>10000</v>
          </cell>
        </row>
      </sheetData>
      <sheetData sheetId="12361">
        <row r="7">
          <cell r="AI7">
            <v>10000</v>
          </cell>
        </row>
      </sheetData>
      <sheetData sheetId="12362"/>
      <sheetData sheetId="12363"/>
      <sheetData sheetId="12364"/>
      <sheetData sheetId="12365"/>
      <sheetData sheetId="12366"/>
      <sheetData sheetId="12367"/>
      <sheetData sheetId="12368"/>
      <sheetData sheetId="12369">
        <row r="7">
          <cell r="AI7">
            <v>10000</v>
          </cell>
        </row>
      </sheetData>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row r="7">
          <cell r="AI7">
            <v>10000</v>
          </cell>
        </row>
      </sheetData>
      <sheetData sheetId="12401">
        <row r="7">
          <cell r="AI7">
            <v>10000</v>
          </cell>
        </row>
      </sheetData>
      <sheetData sheetId="12402">
        <row r="7">
          <cell r="AI7">
            <v>10000</v>
          </cell>
        </row>
      </sheetData>
      <sheetData sheetId="12403">
        <row r="7">
          <cell r="AI7">
            <v>10000</v>
          </cell>
        </row>
      </sheetData>
      <sheetData sheetId="12404">
        <row r="7">
          <cell r="AI7">
            <v>10000</v>
          </cell>
        </row>
      </sheetData>
      <sheetData sheetId="12405">
        <row r="7">
          <cell r="AI7">
            <v>10000</v>
          </cell>
        </row>
      </sheetData>
      <sheetData sheetId="12406"/>
      <sheetData sheetId="12407">
        <row r="7">
          <cell r="AI7">
            <v>10000</v>
          </cell>
        </row>
      </sheetData>
      <sheetData sheetId="12408">
        <row r="7">
          <cell r="AI7">
            <v>10000</v>
          </cell>
        </row>
      </sheetData>
      <sheetData sheetId="12409">
        <row r="7">
          <cell r="AI7">
            <v>10000</v>
          </cell>
        </row>
      </sheetData>
      <sheetData sheetId="12410">
        <row r="7">
          <cell r="AI7">
            <v>10000</v>
          </cell>
        </row>
      </sheetData>
      <sheetData sheetId="12411">
        <row r="7">
          <cell r="AI7">
            <v>10000</v>
          </cell>
        </row>
      </sheetData>
      <sheetData sheetId="12412">
        <row r="7">
          <cell r="AI7">
            <v>10000</v>
          </cell>
        </row>
      </sheetData>
      <sheetData sheetId="12413">
        <row r="7">
          <cell r="AI7">
            <v>10000</v>
          </cell>
        </row>
      </sheetData>
      <sheetData sheetId="12414">
        <row r="7">
          <cell r="AI7">
            <v>10000</v>
          </cell>
        </row>
      </sheetData>
      <sheetData sheetId="12415"/>
      <sheetData sheetId="12416"/>
      <sheetData sheetId="12417"/>
      <sheetData sheetId="12418"/>
      <sheetData sheetId="12419"/>
      <sheetData sheetId="12420">
        <row r="7">
          <cell r="AI7">
            <v>10000</v>
          </cell>
        </row>
      </sheetData>
      <sheetData sheetId="12421"/>
      <sheetData sheetId="12422"/>
      <sheetData sheetId="12423"/>
      <sheetData sheetId="12424"/>
      <sheetData sheetId="12425"/>
      <sheetData sheetId="12426"/>
      <sheetData sheetId="12427"/>
      <sheetData sheetId="12428">
        <row r="7">
          <cell r="AI7">
            <v>10000</v>
          </cell>
        </row>
      </sheetData>
      <sheetData sheetId="12429">
        <row r="7">
          <cell r="AI7">
            <v>10000</v>
          </cell>
        </row>
      </sheetData>
      <sheetData sheetId="12430">
        <row r="7">
          <cell r="AI7">
            <v>10000</v>
          </cell>
        </row>
      </sheetData>
      <sheetData sheetId="12431">
        <row r="7">
          <cell r="AI7">
            <v>10000</v>
          </cell>
        </row>
      </sheetData>
      <sheetData sheetId="12432">
        <row r="7">
          <cell r="AI7">
            <v>10000</v>
          </cell>
        </row>
      </sheetData>
      <sheetData sheetId="12433"/>
      <sheetData sheetId="12434"/>
      <sheetData sheetId="12435"/>
      <sheetData sheetId="12436">
        <row r="7">
          <cell r="AI7">
            <v>10000</v>
          </cell>
        </row>
      </sheetData>
      <sheetData sheetId="12437">
        <row r="7">
          <cell r="AI7">
            <v>10000</v>
          </cell>
        </row>
      </sheetData>
      <sheetData sheetId="12438"/>
      <sheetData sheetId="12439"/>
      <sheetData sheetId="12440"/>
      <sheetData sheetId="12441"/>
      <sheetData sheetId="12442"/>
      <sheetData sheetId="12443"/>
      <sheetData sheetId="12444">
        <row r="7">
          <cell r="AI7">
            <v>10000</v>
          </cell>
        </row>
      </sheetData>
      <sheetData sheetId="12445"/>
      <sheetData sheetId="12446">
        <row r="7">
          <cell r="AI7">
            <v>10000</v>
          </cell>
        </row>
      </sheetData>
      <sheetData sheetId="12447">
        <row r="7">
          <cell r="AI7">
            <v>10000</v>
          </cell>
        </row>
      </sheetData>
      <sheetData sheetId="12448">
        <row r="7">
          <cell r="AI7">
            <v>10000</v>
          </cell>
        </row>
      </sheetData>
      <sheetData sheetId="12449">
        <row r="7">
          <cell r="AI7">
            <v>10000</v>
          </cell>
        </row>
      </sheetData>
      <sheetData sheetId="12450">
        <row r="7">
          <cell r="AI7">
            <v>10000</v>
          </cell>
        </row>
      </sheetData>
      <sheetData sheetId="12451">
        <row r="7">
          <cell r="AI7">
            <v>10000</v>
          </cell>
        </row>
      </sheetData>
      <sheetData sheetId="12452">
        <row r="7">
          <cell r="AI7">
            <v>10000</v>
          </cell>
        </row>
      </sheetData>
      <sheetData sheetId="12453">
        <row r="7">
          <cell r="AI7">
            <v>10000</v>
          </cell>
        </row>
      </sheetData>
      <sheetData sheetId="12454">
        <row r="7">
          <cell r="AI7">
            <v>10000</v>
          </cell>
        </row>
      </sheetData>
      <sheetData sheetId="12455">
        <row r="7">
          <cell r="AI7">
            <v>10000</v>
          </cell>
        </row>
      </sheetData>
      <sheetData sheetId="12456">
        <row r="7">
          <cell r="AI7">
            <v>10000</v>
          </cell>
        </row>
      </sheetData>
      <sheetData sheetId="12457">
        <row r="7">
          <cell r="AI7">
            <v>10000</v>
          </cell>
        </row>
      </sheetData>
      <sheetData sheetId="12458">
        <row r="7">
          <cell r="AI7">
            <v>10000</v>
          </cell>
        </row>
      </sheetData>
      <sheetData sheetId="12459">
        <row r="7">
          <cell r="AI7">
            <v>10000</v>
          </cell>
        </row>
      </sheetData>
      <sheetData sheetId="12460">
        <row r="7">
          <cell r="AI7">
            <v>10000</v>
          </cell>
        </row>
      </sheetData>
      <sheetData sheetId="12461">
        <row r="7">
          <cell r="AI7">
            <v>10000</v>
          </cell>
        </row>
      </sheetData>
      <sheetData sheetId="12462">
        <row r="7">
          <cell r="AI7">
            <v>10000</v>
          </cell>
        </row>
      </sheetData>
      <sheetData sheetId="12463"/>
      <sheetData sheetId="12464"/>
      <sheetData sheetId="12465">
        <row r="7">
          <cell r="AI7">
            <v>10000</v>
          </cell>
        </row>
      </sheetData>
      <sheetData sheetId="12466">
        <row r="7">
          <cell r="AI7">
            <v>10000</v>
          </cell>
        </row>
      </sheetData>
      <sheetData sheetId="12467">
        <row r="7">
          <cell r="AI7">
            <v>10000</v>
          </cell>
        </row>
      </sheetData>
      <sheetData sheetId="12468">
        <row r="7">
          <cell r="AI7">
            <v>10000</v>
          </cell>
        </row>
      </sheetData>
      <sheetData sheetId="12469">
        <row r="7">
          <cell r="AI7">
            <v>10000</v>
          </cell>
        </row>
      </sheetData>
      <sheetData sheetId="12470">
        <row r="7">
          <cell r="AI7">
            <v>10000</v>
          </cell>
        </row>
      </sheetData>
      <sheetData sheetId="12471">
        <row r="7">
          <cell r="AI7">
            <v>10000</v>
          </cell>
        </row>
      </sheetData>
      <sheetData sheetId="12472">
        <row r="7">
          <cell r="AI7">
            <v>10000</v>
          </cell>
        </row>
      </sheetData>
      <sheetData sheetId="12473">
        <row r="7">
          <cell r="AI7">
            <v>10000</v>
          </cell>
        </row>
      </sheetData>
      <sheetData sheetId="12474">
        <row r="7">
          <cell r="AI7">
            <v>10000</v>
          </cell>
        </row>
      </sheetData>
      <sheetData sheetId="12475">
        <row r="7">
          <cell r="AI7">
            <v>10000</v>
          </cell>
        </row>
      </sheetData>
      <sheetData sheetId="12476">
        <row r="7">
          <cell r="AI7">
            <v>10000</v>
          </cell>
        </row>
      </sheetData>
      <sheetData sheetId="12477">
        <row r="7">
          <cell r="AI7">
            <v>10000</v>
          </cell>
        </row>
      </sheetData>
      <sheetData sheetId="12478">
        <row r="7">
          <cell r="AI7">
            <v>10000</v>
          </cell>
        </row>
      </sheetData>
      <sheetData sheetId="12479">
        <row r="7">
          <cell r="AI7">
            <v>10000</v>
          </cell>
        </row>
      </sheetData>
      <sheetData sheetId="12480">
        <row r="7">
          <cell r="AI7">
            <v>10000</v>
          </cell>
        </row>
      </sheetData>
      <sheetData sheetId="12481">
        <row r="7">
          <cell r="AI7">
            <v>10000</v>
          </cell>
        </row>
      </sheetData>
      <sheetData sheetId="12482">
        <row r="7">
          <cell r="AI7">
            <v>10000</v>
          </cell>
        </row>
      </sheetData>
      <sheetData sheetId="12483">
        <row r="7">
          <cell r="AI7">
            <v>10000</v>
          </cell>
        </row>
      </sheetData>
      <sheetData sheetId="12484">
        <row r="7">
          <cell r="AI7">
            <v>10000</v>
          </cell>
        </row>
      </sheetData>
      <sheetData sheetId="12485">
        <row r="7">
          <cell r="AI7">
            <v>10000</v>
          </cell>
        </row>
      </sheetData>
      <sheetData sheetId="12486">
        <row r="7">
          <cell r="AI7">
            <v>10000</v>
          </cell>
        </row>
      </sheetData>
      <sheetData sheetId="12487">
        <row r="7">
          <cell r="AI7">
            <v>10000</v>
          </cell>
        </row>
      </sheetData>
      <sheetData sheetId="12488">
        <row r="7">
          <cell r="AI7">
            <v>10000</v>
          </cell>
        </row>
      </sheetData>
      <sheetData sheetId="12489">
        <row r="7">
          <cell r="AI7">
            <v>10000</v>
          </cell>
        </row>
      </sheetData>
      <sheetData sheetId="12490">
        <row r="7">
          <cell r="AI7">
            <v>10000</v>
          </cell>
        </row>
      </sheetData>
      <sheetData sheetId="12491">
        <row r="7">
          <cell r="AI7">
            <v>10000</v>
          </cell>
        </row>
      </sheetData>
      <sheetData sheetId="12492">
        <row r="7">
          <cell r="AI7">
            <v>10000</v>
          </cell>
        </row>
      </sheetData>
      <sheetData sheetId="12493">
        <row r="7">
          <cell r="AI7">
            <v>10000</v>
          </cell>
        </row>
      </sheetData>
      <sheetData sheetId="12494">
        <row r="7">
          <cell r="AI7">
            <v>10000</v>
          </cell>
        </row>
      </sheetData>
      <sheetData sheetId="12495">
        <row r="7">
          <cell r="AI7">
            <v>10000</v>
          </cell>
        </row>
      </sheetData>
      <sheetData sheetId="12496">
        <row r="7">
          <cell r="AI7">
            <v>10000</v>
          </cell>
        </row>
      </sheetData>
      <sheetData sheetId="12497">
        <row r="7">
          <cell r="AI7">
            <v>10000</v>
          </cell>
        </row>
      </sheetData>
      <sheetData sheetId="12498">
        <row r="7">
          <cell r="AI7">
            <v>10000</v>
          </cell>
        </row>
      </sheetData>
      <sheetData sheetId="12499">
        <row r="7">
          <cell r="AI7">
            <v>10000</v>
          </cell>
        </row>
      </sheetData>
      <sheetData sheetId="12500">
        <row r="7">
          <cell r="AI7">
            <v>10000</v>
          </cell>
        </row>
      </sheetData>
      <sheetData sheetId="12501">
        <row r="7">
          <cell r="AI7">
            <v>10000</v>
          </cell>
        </row>
      </sheetData>
      <sheetData sheetId="12502">
        <row r="7">
          <cell r="AI7">
            <v>10000</v>
          </cell>
        </row>
      </sheetData>
      <sheetData sheetId="12503">
        <row r="7">
          <cell r="AI7">
            <v>10000</v>
          </cell>
        </row>
      </sheetData>
      <sheetData sheetId="12504">
        <row r="7">
          <cell r="AI7">
            <v>10000</v>
          </cell>
        </row>
      </sheetData>
      <sheetData sheetId="12505">
        <row r="7">
          <cell r="AI7">
            <v>10000</v>
          </cell>
        </row>
      </sheetData>
      <sheetData sheetId="12506">
        <row r="7">
          <cell r="AI7">
            <v>10000</v>
          </cell>
        </row>
      </sheetData>
      <sheetData sheetId="12507">
        <row r="7">
          <cell r="AI7">
            <v>10000</v>
          </cell>
        </row>
      </sheetData>
      <sheetData sheetId="12508">
        <row r="7">
          <cell r="AI7">
            <v>10000</v>
          </cell>
        </row>
      </sheetData>
      <sheetData sheetId="12509">
        <row r="7">
          <cell r="AI7">
            <v>10000</v>
          </cell>
        </row>
      </sheetData>
      <sheetData sheetId="12510">
        <row r="7">
          <cell r="AI7">
            <v>10000</v>
          </cell>
        </row>
      </sheetData>
      <sheetData sheetId="12511">
        <row r="7">
          <cell r="AI7">
            <v>10000</v>
          </cell>
        </row>
      </sheetData>
      <sheetData sheetId="12512">
        <row r="7">
          <cell r="AI7">
            <v>10000</v>
          </cell>
        </row>
      </sheetData>
      <sheetData sheetId="12513">
        <row r="7">
          <cell r="AI7">
            <v>10000</v>
          </cell>
        </row>
      </sheetData>
      <sheetData sheetId="12514">
        <row r="7">
          <cell r="AI7">
            <v>10000</v>
          </cell>
        </row>
      </sheetData>
      <sheetData sheetId="12515">
        <row r="7">
          <cell r="AI7">
            <v>10000</v>
          </cell>
        </row>
      </sheetData>
      <sheetData sheetId="12516">
        <row r="7">
          <cell r="AI7">
            <v>10000</v>
          </cell>
        </row>
      </sheetData>
      <sheetData sheetId="12517">
        <row r="7">
          <cell r="AI7">
            <v>10000</v>
          </cell>
        </row>
      </sheetData>
      <sheetData sheetId="12518">
        <row r="7">
          <cell r="AI7">
            <v>10000</v>
          </cell>
        </row>
      </sheetData>
      <sheetData sheetId="12519">
        <row r="7">
          <cell r="AI7">
            <v>10000</v>
          </cell>
        </row>
      </sheetData>
      <sheetData sheetId="12520">
        <row r="7">
          <cell r="AI7">
            <v>10000</v>
          </cell>
        </row>
      </sheetData>
      <sheetData sheetId="12521">
        <row r="7">
          <cell r="AI7">
            <v>10000</v>
          </cell>
        </row>
      </sheetData>
      <sheetData sheetId="12522">
        <row r="7">
          <cell r="AI7">
            <v>10000</v>
          </cell>
        </row>
      </sheetData>
      <sheetData sheetId="12523">
        <row r="7">
          <cell r="AI7">
            <v>10000</v>
          </cell>
        </row>
      </sheetData>
      <sheetData sheetId="12524">
        <row r="7">
          <cell r="AI7">
            <v>10000</v>
          </cell>
        </row>
      </sheetData>
      <sheetData sheetId="12525">
        <row r="7">
          <cell r="AI7">
            <v>10000</v>
          </cell>
        </row>
      </sheetData>
      <sheetData sheetId="12526">
        <row r="7">
          <cell r="AI7">
            <v>10000</v>
          </cell>
        </row>
      </sheetData>
      <sheetData sheetId="12527">
        <row r="7">
          <cell r="AI7">
            <v>10000</v>
          </cell>
        </row>
      </sheetData>
      <sheetData sheetId="12528">
        <row r="7">
          <cell r="AI7">
            <v>10000</v>
          </cell>
        </row>
      </sheetData>
      <sheetData sheetId="12529">
        <row r="7">
          <cell r="AI7">
            <v>10000</v>
          </cell>
        </row>
      </sheetData>
      <sheetData sheetId="12530">
        <row r="7">
          <cell r="AI7">
            <v>10000</v>
          </cell>
        </row>
      </sheetData>
      <sheetData sheetId="12531">
        <row r="7">
          <cell r="AI7">
            <v>10000</v>
          </cell>
        </row>
      </sheetData>
      <sheetData sheetId="12532">
        <row r="7">
          <cell r="AI7">
            <v>10000</v>
          </cell>
        </row>
      </sheetData>
      <sheetData sheetId="12533">
        <row r="7">
          <cell r="AI7">
            <v>10000</v>
          </cell>
        </row>
      </sheetData>
      <sheetData sheetId="12534">
        <row r="7">
          <cell r="AI7">
            <v>10000</v>
          </cell>
        </row>
      </sheetData>
      <sheetData sheetId="12535">
        <row r="7">
          <cell r="AI7">
            <v>10000</v>
          </cell>
        </row>
      </sheetData>
      <sheetData sheetId="12536">
        <row r="7">
          <cell r="AI7">
            <v>10000</v>
          </cell>
        </row>
      </sheetData>
      <sheetData sheetId="12537">
        <row r="7">
          <cell r="AI7">
            <v>10000</v>
          </cell>
        </row>
      </sheetData>
      <sheetData sheetId="12538">
        <row r="7">
          <cell r="AI7">
            <v>10000</v>
          </cell>
        </row>
      </sheetData>
      <sheetData sheetId="12539">
        <row r="7">
          <cell r="AI7">
            <v>10000</v>
          </cell>
        </row>
      </sheetData>
      <sheetData sheetId="12540">
        <row r="7">
          <cell r="AI7">
            <v>10000</v>
          </cell>
        </row>
      </sheetData>
      <sheetData sheetId="12541">
        <row r="7">
          <cell r="AI7">
            <v>10000</v>
          </cell>
        </row>
      </sheetData>
      <sheetData sheetId="12542"/>
      <sheetData sheetId="12543">
        <row r="7">
          <cell r="AI7">
            <v>10000</v>
          </cell>
        </row>
      </sheetData>
      <sheetData sheetId="12544">
        <row r="7">
          <cell r="AI7">
            <v>10000</v>
          </cell>
        </row>
      </sheetData>
      <sheetData sheetId="12545">
        <row r="7">
          <cell r="AI7">
            <v>10000</v>
          </cell>
        </row>
      </sheetData>
      <sheetData sheetId="12546">
        <row r="7">
          <cell r="AI7">
            <v>10000</v>
          </cell>
        </row>
      </sheetData>
      <sheetData sheetId="12547">
        <row r="7">
          <cell r="AI7">
            <v>10000</v>
          </cell>
        </row>
      </sheetData>
      <sheetData sheetId="12548">
        <row r="7">
          <cell r="AI7">
            <v>10000</v>
          </cell>
        </row>
      </sheetData>
      <sheetData sheetId="12549">
        <row r="7">
          <cell r="AI7">
            <v>10000</v>
          </cell>
        </row>
      </sheetData>
      <sheetData sheetId="12550">
        <row r="7">
          <cell r="AI7">
            <v>10000</v>
          </cell>
        </row>
      </sheetData>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row r="7">
          <cell r="AI7">
            <v>10000</v>
          </cell>
        </row>
      </sheetData>
      <sheetData sheetId="12565">
        <row r="7">
          <cell r="AI7">
            <v>10000</v>
          </cell>
        </row>
      </sheetData>
      <sheetData sheetId="12566">
        <row r="7">
          <cell r="AI7">
            <v>10000</v>
          </cell>
        </row>
      </sheetData>
      <sheetData sheetId="12567">
        <row r="7">
          <cell r="AI7">
            <v>10000</v>
          </cell>
        </row>
      </sheetData>
      <sheetData sheetId="12568">
        <row r="7">
          <cell r="AI7">
            <v>10000</v>
          </cell>
        </row>
      </sheetData>
      <sheetData sheetId="12569">
        <row r="7">
          <cell r="AI7">
            <v>10000</v>
          </cell>
        </row>
      </sheetData>
      <sheetData sheetId="12570">
        <row r="7">
          <cell r="AI7">
            <v>10000</v>
          </cell>
        </row>
      </sheetData>
      <sheetData sheetId="12571">
        <row r="7">
          <cell r="AI7">
            <v>10000</v>
          </cell>
        </row>
      </sheetData>
      <sheetData sheetId="12572">
        <row r="7">
          <cell r="AI7">
            <v>10000</v>
          </cell>
        </row>
      </sheetData>
      <sheetData sheetId="12573">
        <row r="7">
          <cell r="AI7">
            <v>10000</v>
          </cell>
        </row>
      </sheetData>
      <sheetData sheetId="12574">
        <row r="7">
          <cell r="AI7">
            <v>10000</v>
          </cell>
        </row>
      </sheetData>
      <sheetData sheetId="12575">
        <row r="7">
          <cell r="AI7">
            <v>10000</v>
          </cell>
        </row>
      </sheetData>
      <sheetData sheetId="12576">
        <row r="7">
          <cell r="AI7">
            <v>10000</v>
          </cell>
        </row>
      </sheetData>
      <sheetData sheetId="12577">
        <row r="7">
          <cell r="AI7">
            <v>10000</v>
          </cell>
        </row>
      </sheetData>
      <sheetData sheetId="12578">
        <row r="7">
          <cell r="AI7">
            <v>10000</v>
          </cell>
        </row>
      </sheetData>
      <sheetData sheetId="12579">
        <row r="7">
          <cell r="AI7">
            <v>10000</v>
          </cell>
        </row>
      </sheetData>
      <sheetData sheetId="12580">
        <row r="7">
          <cell r="AI7">
            <v>10000</v>
          </cell>
        </row>
      </sheetData>
      <sheetData sheetId="12581">
        <row r="7">
          <cell r="AI7">
            <v>10000</v>
          </cell>
        </row>
      </sheetData>
      <sheetData sheetId="12582">
        <row r="7">
          <cell r="AI7">
            <v>10000</v>
          </cell>
        </row>
      </sheetData>
      <sheetData sheetId="12583">
        <row r="7">
          <cell r="AI7">
            <v>10000</v>
          </cell>
        </row>
      </sheetData>
      <sheetData sheetId="12584">
        <row r="7">
          <cell r="AI7">
            <v>10000</v>
          </cell>
        </row>
      </sheetData>
      <sheetData sheetId="12585">
        <row r="7">
          <cell r="AI7">
            <v>10000</v>
          </cell>
        </row>
      </sheetData>
      <sheetData sheetId="12586">
        <row r="7">
          <cell r="AI7">
            <v>10000</v>
          </cell>
        </row>
      </sheetData>
      <sheetData sheetId="12587">
        <row r="7">
          <cell r="AI7">
            <v>10000</v>
          </cell>
        </row>
      </sheetData>
      <sheetData sheetId="12588">
        <row r="7">
          <cell r="AI7">
            <v>10000</v>
          </cell>
        </row>
      </sheetData>
      <sheetData sheetId="12589">
        <row r="7">
          <cell r="AI7">
            <v>10000</v>
          </cell>
        </row>
      </sheetData>
      <sheetData sheetId="12590">
        <row r="7">
          <cell r="AI7">
            <v>10000</v>
          </cell>
        </row>
      </sheetData>
      <sheetData sheetId="12591">
        <row r="7">
          <cell r="AI7">
            <v>10000</v>
          </cell>
        </row>
      </sheetData>
      <sheetData sheetId="12592">
        <row r="7">
          <cell r="AI7">
            <v>10000</v>
          </cell>
        </row>
      </sheetData>
      <sheetData sheetId="12593">
        <row r="7">
          <cell r="AI7">
            <v>10000</v>
          </cell>
        </row>
      </sheetData>
      <sheetData sheetId="12594">
        <row r="7">
          <cell r="AI7">
            <v>10000</v>
          </cell>
        </row>
      </sheetData>
      <sheetData sheetId="12595">
        <row r="7">
          <cell r="AI7">
            <v>10000</v>
          </cell>
        </row>
      </sheetData>
      <sheetData sheetId="12596">
        <row r="7">
          <cell r="AI7">
            <v>10000</v>
          </cell>
        </row>
      </sheetData>
      <sheetData sheetId="12597">
        <row r="7">
          <cell r="AI7">
            <v>10000</v>
          </cell>
        </row>
      </sheetData>
      <sheetData sheetId="12598">
        <row r="7">
          <cell r="AI7">
            <v>10000</v>
          </cell>
        </row>
      </sheetData>
      <sheetData sheetId="12599">
        <row r="7">
          <cell r="AI7">
            <v>10000</v>
          </cell>
        </row>
      </sheetData>
      <sheetData sheetId="12600">
        <row r="7">
          <cell r="AI7">
            <v>10000</v>
          </cell>
        </row>
      </sheetData>
      <sheetData sheetId="12601">
        <row r="7">
          <cell r="AI7">
            <v>10000</v>
          </cell>
        </row>
      </sheetData>
      <sheetData sheetId="12602">
        <row r="7">
          <cell r="AI7">
            <v>10000</v>
          </cell>
        </row>
      </sheetData>
      <sheetData sheetId="12603">
        <row r="7">
          <cell r="AI7">
            <v>10000</v>
          </cell>
        </row>
      </sheetData>
      <sheetData sheetId="12604">
        <row r="7">
          <cell r="AI7">
            <v>10000</v>
          </cell>
        </row>
      </sheetData>
      <sheetData sheetId="12605">
        <row r="7">
          <cell r="AI7">
            <v>10000</v>
          </cell>
        </row>
      </sheetData>
      <sheetData sheetId="12606">
        <row r="7">
          <cell r="AI7">
            <v>10000</v>
          </cell>
        </row>
      </sheetData>
      <sheetData sheetId="12607">
        <row r="7">
          <cell r="AI7">
            <v>10000</v>
          </cell>
        </row>
      </sheetData>
      <sheetData sheetId="12608"/>
      <sheetData sheetId="12609">
        <row r="7">
          <cell r="AI7">
            <v>10000</v>
          </cell>
        </row>
      </sheetData>
      <sheetData sheetId="12610"/>
      <sheetData sheetId="12611"/>
      <sheetData sheetId="12612"/>
      <sheetData sheetId="12613"/>
      <sheetData sheetId="12614"/>
      <sheetData sheetId="12615"/>
      <sheetData sheetId="12616"/>
      <sheetData sheetId="12617">
        <row r="7">
          <cell r="AI7">
            <v>10000</v>
          </cell>
        </row>
      </sheetData>
      <sheetData sheetId="12618">
        <row r="7">
          <cell r="AI7">
            <v>10000</v>
          </cell>
        </row>
      </sheetData>
      <sheetData sheetId="12619">
        <row r="7">
          <cell r="AI7">
            <v>10000</v>
          </cell>
        </row>
      </sheetData>
      <sheetData sheetId="12620">
        <row r="7">
          <cell r="AI7">
            <v>10000</v>
          </cell>
        </row>
      </sheetData>
      <sheetData sheetId="12621">
        <row r="7">
          <cell r="AI7">
            <v>10000</v>
          </cell>
        </row>
      </sheetData>
      <sheetData sheetId="12622"/>
      <sheetData sheetId="12623"/>
      <sheetData sheetId="12624"/>
      <sheetData sheetId="12625">
        <row r="7">
          <cell r="AI7">
            <v>10000</v>
          </cell>
        </row>
      </sheetData>
      <sheetData sheetId="12626">
        <row r="7">
          <cell r="AI7">
            <v>10000</v>
          </cell>
        </row>
      </sheetData>
      <sheetData sheetId="12627"/>
      <sheetData sheetId="12628"/>
      <sheetData sheetId="12629"/>
      <sheetData sheetId="12630"/>
      <sheetData sheetId="12631"/>
      <sheetData sheetId="12632"/>
      <sheetData sheetId="12633">
        <row r="7">
          <cell r="AI7">
            <v>10000</v>
          </cell>
        </row>
      </sheetData>
      <sheetData sheetId="12634"/>
      <sheetData sheetId="12635">
        <row r="7">
          <cell r="AI7">
            <v>10000</v>
          </cell>
        </row>
      </sheetData>
      <sheetData sheetId="12636">
        <row r="7">
          <cell r="AI7">
            <v>10000</v>
          </cell>
        </row>
      </sheetData>
      <sheetData sheetId="12637">
        <row r="7">
          <cell r="AI7">
            <v>10000</v>
          </cell>
        </row>
      </sheetData>
      <sheetData sheetId="12638">
        <row r="7">
          <cell r="AI7">
            <v>10000</v>
          </cell>
        </row>
      </sheetData>
      <sheetData sheetId="12639">
        <row r="7">
          <cell r="AI7">
            <v>10000</v>
          </cell>
        </row>
      </sheetData>
      <sheetData sheetId="12640">
        <row r="7">
          <cell r="AI7">
            <v>10000</v>
          </cell>
        </row>
      </sheetData>
      <sheetData sheetId="12641">
        <row r="7">
          <cell r="AI7">
            <v>10000</v>
          </cell>
        </row>
      </sheetData>
      <sheetData sheetId="12642">
        <row r="7">
          <cell r="AI7">
            <v>10000</v>
          </cell>
        </row>
      </sheetData>
      <sheetData sheetId="12643">
        <row r="7">
          <cell r="AI7">
            <v>10000</v>
          </cell>
        </row>
      </sheetData>
      <sheetData sheetId="12644">
        <row r="7">
          <cell r="AI7">
            <v>10000</v>
          </cell>
        </row>
      </sheetData>
      <sheetData sheetId="12645">
        <row r="7">
          <cell r="AI7">
            <v>10000</v>
          </cell>
        </row>
      </sheetData>
      <sheetData sheetId="12646">
        <row r="7">
          <cell r="AI7">
            <v>10000</v>
          </cell>
        </row>
      </sheetData>
      <sheetData sheetId="12647">
        <row r="7">
          <cell r="AI7">
            <v>10000</v>
          </cell>
        </row>
      </sheetData>
      <sheetData sheetId="12648">
        <row r="7">
          <cell r="AI7">
            <v>10000</v>
          </cell>
        </row>
      </sheetData>
      <sheetData sheetId="12649">
        <row r="7">
          <cell r="AI7">
            <v>10000</v>
          </cell>
        </row>
      </sheetData>
      <sheetData sheetId="12650">
        <row r="7">
          <cell r="AI7">
            <v>10000</v>
          </cell>
        </row>
      </sheetData>
      <sheetData sheetId="12651">
        <row r="7">
          <cell r="AI7">
            <v>10000</v>
          </cell>
        </row>
      </sheetData>
      <sheetData sheetId="12652"/>
      <sheetData sheetId="12653">
        <row r="7">
          <cell r="AI7">
            <v>10000</v>
          </cell>
        </row>
      </sheetData>
      <sheetData sheetId="12654">
        <row r="7">
          <cell r="AI7">
            <v>10000</v>
          </cell>
        </row>
      </sheetData>
      <sheetData sheetId="12655">
        <row r="7">
          <cell r="AI7">
            <v>10000</v>
          </cell>
        </row>
      </sheetData>
      <sheetData sheetId="12656">
        <row r="7">
          <cell r="AI7">
            <v>10000</v>
          </cell>
        </row>
      </sheetData>
      <sheetData sheetId="12657">
        <row r="7">
          <cell r="AI7">
            <v>10000</v>
          </cell>
        </row>
      </sheetData>
      <sheetData sheetId="12658">
        <row r="7">
          <cell r="AI7">
            <v>10000</v>
          </cell>
        </row>
      </sheetData>
      <sheetData sheetId="12659">
        <row r="7">
          <cell r="AI7">
            <v>10000</v>
          </cell>
        </row>
      </sheetData>
      <sheetData sheetId="12660">
        <row r="7">
          <cell r="AI7">
            <v>10000</v>
          </cell>
        </row>
      </sheetData>
      <sheetData sheetId="12661">
        <row r="7">
          <cell r="AI7">
            <v>10000</v>
          </cell>
        </row>
      </sheetData>
      <sheetData sheetId="12662">
        <row r="7">
          <cell r="AI7">
            <v>10000</v>
          </cell>
        </row>
      </sheetData>
      <sheetData sheetId="12663">
        <row r="7">
          <cell r="AI7">
            <v>10000</v>
          </cell>
        </row>
      </sheetData>
      <sheetData sheetId="12664">
        <row r="7">
          <cell r="AI7">
            <v>10000</v>
          </cell>
        </row>
      </sheetData>
      <sheetData sheetId="12665">
        <row r="7">
          <cell r="AI7">
            <v>10000</v>
          </cell>
        </row>
      </sheetData>
      <sheetData sheetId="12666">
        <row r="7">
          <cell r="AI7">
            <v>10000</v>
          </cell>
        </row>
      </sheetData>
      <sheetData sheetId="12667">
        <row r="7">
          <cell r="AI7">
            <v>10000</v>
          </cell>
        </row>
      </sheetData>
      <sheetData sheetId="12668">
        <row r="7">
          <cell r="AI7">
            <v>10000</v>
          </cell>
        </row>
      </sheetData>
      <sheetData sheetId="12669">
        <row r="7">
          <cell r="AI7">
            <v>10000</v>
          </cell>
        </row>
      </sheetData>
      <sheetData sheetId="12670">
        <row r="7">
          <cell r="AI7">
            <v>10000</v>
          </cell>
        </row>
      </sheetData>
      <sheetData sheetId="12671">
        <row r="7">
          <cell r="AI7">
            <v>10000</v>
          </cell>
        </row>
      </sheetData>
      <sheetData sheetId="12672">
        <row r="7">
          <cell r="AI7">
            <v>10000</v>
          </cell>
        </row>
      </sheetData>
      <sheetData sheetId="12673">
        <row r="7">
          <cell r="AI7">
            <v>10000</v>
          </cell>
        </row>
      </sheetData>
      <sheetData sheetId="12674">
        <row r="7">
          <cell r="AI7">
            <v>10000</v>
          </cell>
        </row>
      </sheetData>
      <sheetData sheetId="12675">
        <row r="7">
          <cell r="AI7">
            <v>10000</v>
          </cell>
        </row>
      </sheetData>
      <sheetData sheetId="12676">
        <row r="7">
          <cell r="AI7">
            <v>10000</v>
          </cell>
        </row>
      </sheetData>
      <sheetData sheetId="12677">
        <row r="7">
          <cell r="AI7">
            <v>10000</v>
          </cell>
        </row>
      </sheetData>
      <sheetData sheetId="12678">
        <row r="7">
          <cell r="AI7">
            <v>10000</v>
          </cell>
        </row>
      </sheetData>
      <sheetData sheetId="12679">
        <row r="7">
          <cell r="AI7">
            <v>10000</v>
          </cell>
        </row>
      </sheetData>
      <sheetData sheetId="12680">
        <row r="7">
          <cell r="AI7">
            <v>10000</v>
          </cell>
        </row>
      </sheetData>
      <sheetData sheetId="12681">
        <row r="7">
          <cell r="AI7">
            <v>10000</v>
          </cell>
        </row>
      </sheetData>
      <sheetData sheetId="12682">
        <row r="7">
          <cell r="AI7">
            <v>10000</v>
          </cell>
        </row>
      </sheetData>
      <sheetData sheetId="12683">
        <row r="7">
          <cell r="AI7">
            <v>10000</v>
          </cell>
        </row>
      </sheetData>
      <sheetData sheetId="12684">
        <row r="7">
          <cell r="AI7">
            <v>10000</v>
          </cell>
        </row>
      </sheetData>
      <sheetData sheetId="12685">
        <row r="7">
          <cell r="AI7">
            <v>10000</v>
          </cell>
        </row>
      </sheetData>
      <sheetData sheetId="12686">
        <row r="7">
          <cell r="AI7">
            <v>10000</v>
          </cell>
        </row>
      </sheetData>
      <sheetData sheetId="12687">
        <row r="7">
          <cell r="AI7">
            <v>10000</v>
          </cell>
        </row>
      </sheetData>
      <sheetData sheetId="12688">
        <row r="7">
          <cell r="AI7">
            <v>10000</v>
          </cell>
        </row>
      </sheetData>
      <sheetData sheetId="12689">
        <row r="7">
          <cell r="AI7">
            <v>10000</v>
          </cell>
        </row>
      </sheetData>
      <sheetData sheetId="12690">
        <row r="7">
          <cell r="AI7">
            <v>10000</v>
          </cell>
        </row>
      </sheetData>
      <sheetData sheetId="12691">
        <row r="7">
          <cell r="AI7">
            <v>10000</v>
          </cell>
        </row>
      </sheetData>
      <sheetData sheetId="12692">
        <row r="7">
          <cell r="AI7">
            <v>10000</v>
          </cell>
        </row>
      </sheetData>
      <sheetData sheetId="12693">
        <row r="7">
          <cell r="AI7">
            <v>10000</v>
          </cell>
        </row>
      </sheetData>
      <sheetData sheetId="12694">
        <row r="7">
          <cell r="AI7">
            <v>10000</v>
          </cell>
        </row>
      </sheetData>
      <sheetData sheetId="12695">
        <row r="7">
          <cell r="AI7">
            <v>10000</v>
          </cell>
        </row>
      </sheetData>
      <sheetData sheetId="12696">
        <row r="7">
          <cell r="AI7">
            <v>10000</v>
          </cell>
        </row>
      </sheetData>
      <sheetData sheetId="12697">
        <row r="7">
          <cell r="AI7">
            <v>10000</v>
          </cell>
        </row>
      </sheetData>
      <sheetData sheetId="12698">
        <row r="7">
          <cell r="AI7">
            <v>10000</v>
          </cell>
        </row>
      </sheetData>
      <sheetData sheetId="12699">
        <row r="7">
          <cell r="AI7">
            <v>10000</v>
          </cell>
        </row>
      </sheetData>
      <sheetData sheetId="12700">
        <row r="7">
          <cell r="AI7">
            <v>10000</v>
          </cell>
        </row>
      </sheetData>
      <sheetData sheetId="12701">
        <row r="7">
          <cell r="AI7">
            <v>10000</v>
          </cell>
        </row>
      </sheetData>
      <sheetData sheetId="12702">
        <row r="7">
          <cell r="AI7">
            <v>10000</v>
          </cell>
        </row>
      </sheetData>
      <sheetData sheetId="12703">
        <row r="7">
          <cell r="AI7">
            <v>10000</v>
          </cell>
        </row>
      </sheetData>
      <sheetData sheetId="12704">
        <row r="7">
          <cell r="AI7">
            <v>10000</v>
          </cell>
        </row>
      </sheetData>
      <sheetData sheetId="12705">
        <row r="7">
          <cell r="AI7">
            <v>10000</v>
          </cell>
        </row>
      </sheetData>
      <sheetData sheetId="12706">
        <row r="7">
          <cell r="AI7">
            <v>10000</v>
          </cell>
        </row>
      </sheetData>
      <sheetData sheetId="12707">
        <row r="7">
          <cell r="AI7">
            <v>10000</v>
          </cell>
        </row>
      </sheetData>
      <sheetData sheetId="12708">
        <row r="7">
          <cell r="AI7">
            <v>10000</v>
          </cell>
        </row>
      </sheetData>
      <sheetData sheetId="12709">
        <row r="7">
          <cell r="AI7">
            <v>10000</v>
          </cell>
        </row>
      </sheetData>
      <sheetData sheetId="12710">
        <row r="7">
          <cell r="AI7">
            <v>10000</v>
          </cell>
        </row>
      </sheetData>
      <sheetData sheetId="12711">
        <row r="7">
          <cell r="AI7">
            <v>10000</v>
          </cell>
        </row>
      </sheetData>
      <sheetData sheetId="12712">
        <row r="7">
          <cell r="AI7">
            <v>10000</v>
          </cell>
        </row>
      </sheetData>
      <sheetData sheetId="12713">
        <row r="7">
          <cell r="AI7">
            <v>10000</v>
          </cell>
        </row>
      </sheetData>
      <sheetData sheetId="12714">
        <row r="7">
          <cell r="AI7">
            <v>10000</v>
          </cell>
        </row>
      </sheetData>
      <sheetData sheetId="12715">
        <row r="7">
          <cell r="AI7">
            <v>10000</v>
          </cell>
        </row>
      </sheetData>
      <sheetData sheetId="12716">
        <row r="7">
          <cell r="AI7">
            <v>10000</v>
          </cell>
        </row>
      </sheetData>
      <sheetData sheetId="12717">
        <row r="7">
          <cell r="AI7">
            <v>10000</v>
          </cell>
        </row>
      </sheetData>
      <sheetData sheetId="12718">
        <row r="7">
          <cell r="AI7">
            <v>10000</v>
          </cell>
        </row>
      </sheetData>
      <sheetData sheetId="12719">
        <row r="7">
          <cell r="AI7">
            <v>10000</v>
          </cell>
        </row>
      </sheetData>
      <sheetData sheetId="12720">
        <row r="7">
          <cell r="AI7">
            <v>10000</v>
          </cell>
        </row>
      </sheetData>
      <sheetData sheetId="12721">
        <row r="7">
          <cell r="AI7">
            <v>10000</v>
          </cell>
        </row>
      </sheetData>
      <sheetData sheetId="12722">
        <row r="7">
          <cell r="AI7">
            <v>10000</v>
          </cell>
        </row>
      </sheetData>
      <sheetData sheetId="12723">
        <row r="7">
          <cell r="AI7">
            <v>10000</v>
          </cell>
        </row>
      </sheetData>
      <sheetData sheetId="12724">
        <row r="7">
          <cell r="AI7">
            <v>10000</v>
          </cell>
        </row>
      </sheetData>
      <sheetData sheetId="12725">
        <row r="7">
          <cell r="AI7">
            <v>10000</v>
          </cell>
        </row>
      </sheetData>
      <sheetData sheetId="12726">
        <row r="7">
          <cell r="AI7">
            <v>10000</v>
          </cell>
        </row>
      </sheetData>
      <sheetData sheetId="12727">
        <row r="7">
          <cell r="AI7">
            <v>10000</v>
          </cell>
        </row>
      </sheetData>
      <sheetData sheetId="12728">
        <row r="7">
          <cell r="AI7">
            <v>10000</v>
          </cell>
        </row>
      </sheetData>
      <sheetData sheetId="12729">
        <row r="7">
          <cell r="AI7">
            <v>10000</v>
          </cell>
        </row>
      </sheetData>
      <sheetData sheetId="12730">
        <row r="7">
          <cell r="AI7">
            <v>10000</v>
          </cell>
        </row>
      </sheetData>
      <sheetData sheetId="12731">
        <row r="7">
          <cell r="AI7">
            <v>10000</v>
          </cell>
        </row>
      </sheetData>
      <sheetData sheetId="12732">
        <row r="7">
          <cell r="AI7">
            <v>10000</v>
          </cell>
        </row>
      </sheetData>
      <sheetData sheetId="12733">
        <row r="7">
          <cell r="AI7">
            <v>10000</v>
          </cell>
        </row>
      </sheetData>
      <sheetData sheetId="12734">
        <row r="7">
          <cell r="AI7">
            <v>10000</v>
          </cell>
        </row>
      </sheetData>
      <sheetData sheetId="12735">
        <row r="7">
          <cell r="AI7">
            <v>10000</v>
          </cell>
        </row>
      </sheetData>
      <sheetData sheetId="12736">
        <row r="7">
          <cell r="AI7">
            <v>10000</v>
          </cell>
        </row>
      </sheetData>
      <sheetData sheetId="12737">
        <row r="7">
          <cell r="AI7">
            <v>10000</v>
          </cell>
        </row>
      </sheetData>
      <sheetData sheetId="12738">
        <row r="7">
          <cell r="AI7">
            <v>10000</v>
          </cell>
        </row>
      </sheetData>
      <sheetData sheetId="12739">
        <row r="7">
          <cell r="AI7">
            <v>10000</v>
          </cell>
        </row>
      </sheetData>
      <sheetData sheetId="12740">
        <row r="7">
          <cell r="AI7">
            <v>10000</v>
          </cell>
        </row>
      </sheetData>
      <sheetData sheetId="12741">
        <row r="7">
          <cell r="AI7">
            <v>10000</v>
          </cell>
        </row>
      </sheetData>
      <sheetData sheetId="12742">
        <row r="7">
          <cell r="AI7">
            <v>10000</v>
          </cell>
        </row>
      </sheetData>
      <sheetData sheetId="12743">
        <row r="7">
          <cell r="AI7">
            <v>10000</v>
          </cell>
        </row>
      </sheetData>
      <sheetData sheetId="12744">
        <row r="7">
          <cell r="AI7">
            <v>10000</v>
          </cell>
        </row>
      </sheetData>
      <sheetData sheetId="12745">
        <row r="7">
          <cell r="AI7">
            <v>10000</v>
          </cell>
        </row>
      </sheetData>
      <sheetData sheetId="12746">
        <row r="7">
          <cell r="AI7">
            <v>10000</v>
          </cell>
        </row>
      </sheetData>
      <sheetData sheetId="12747">
        <row r="7">
          <cell r="AI7">
            <v>10000</v>
          </cell>
        </row>
      </sheetData>
      <sheetData sheetId="12748">
        <row r="7">
          <cell r="AI7">
            <v>10000</v>
          </cell>
        </row>
      </sheetData>
      <sheetData sheetId="12749">
        <row r="7">
          <cell r="AI7">
            <v>10000</v>
          </cell>
        </row>
      </sheetData>
      <sheetData sheetId="12750">
        <row r="7">
          <cell r="AI7">
            <v>10000</v>
          </cell>
        </row>
      </sheetData>
      <sheetData sheetId="12751">
        <row r="7">
          <cell r="AI7">
            <v>10000</v>
          </cell>
        </row>
      </sheetData>
      <sheetData sheetId="12752">
        <row r="7">
          <cell r="AI7">
            <v>10000</v>
          </cell>
        </row>
      </sheetData>
      <sheetData sheetId="12753">
        <row r="7">
          <cell r="AI7">
            <v>10000</v>
          </cell>
        </row>
      </sheetData>
      <sheetData sheetId="12754">
        <row r="7">
          <cell r="AI7">
            <v>10000</v>
          </cell>
        </row>
      </sheetData>
      <sheetData sheetId="12755">
        <row r="7">
          <cell r="AI7">
            <v>10000</v>
          </cell>
        </row>
      </sheetData>
      <sheetData sheetId="12756">
        <row r="7">
          <cell r="AI7">
            <v>10000</v>
          </cell>
        </row>
      </sheetData>
      <sheetData sheetId="12757">
        <row r="7">
          <cell r="AI7">
            <v>10000</v>
          </cell>
        </row>
      </sheetData>
      <sheetData sheetId="12758">
        <row r="7">
          <cell r="AI7">
            <v>10000</v>
          </cell>
        </row>
      </sheetData>
      <sheetData sheetId="12759">
        <row r="7">
          <cell r="AI7">
            <v>10000</v>
          </cell>
        </row>
      </sheetData>
      <sheetData sheetId="12760">
        <row r="7">
          <cell r="AI7">
            <v>10000</v>
          </cell>
        </row>
      </sheetData>
      <sheetData sheetId="12761">
        <row r="7">
          <cell r="AI7">
            <v>10000</v>
          </cell>
        </row>
      </sheetData>
      <sheetData sheetId="12762">
        <row r="7">
          <cell r="AI7">
            <v>10000</v>
          </cell>
        </row>
      </sheetData>
      <sheetData sheetId="12763">
        <row r="7">
          <cell r="AI7">
            <v>10000</v>
          </cell>
        </row>
      </sheetData>
      <sheetData sheetId="12764">
        <row r="7">
          <cell r="AI7">
            <v>10000</v>
          </cell>
        </row>
      </sheetData>
      <sheetData sheetId="12765">
        <row r="7">
          <cell r="AI7">
            <v>10000</v>
          </cell>
        </row>
      </sheetData>
      <sheetData sheetId="12766">
        <row r="7">
          <cell r="AI7">
            <v>10000</v>
          </cell>
        </row>
      </sheetData>
      <sheetData sheetId="12767">
        <row r="7">
          <cell r="AI7">
            <v>10000</v>
          </cell>
        </row>
      </sheetData>
      <sheetData sheetId="12768">
        <row r="7">
          <cell r="AI7">
            <v>10000</v>
          </cell>
        </row>
      </sheetData>
      <sheetData sheetId="12769">
        <row r="7">
          <cell r="AI7">
            <v>10000</v>
          </cell>
        </row>
      </sheetData>
      <sheetData sheetId="12770">
        <row r="7">
          <cell r="AI7">
            <v>10000</v>
          </cell>
        </row>
      </sheetData>
      <sheetData sheetId="12771">
        <row r="7">
          <cell r="AI7">
            <v>10000</v>
          </cell>
        </row>
      </sheetData>
      <sheetData sheetId="12772">
        <row r="7">
          <cell r="AI7">
            <v>10000</v>
          </cell>
        </row>
      </sheetData>
      <sheetData sheetId="12773">
        <row r="7">
          <cell r="AI7">
            <v>10000</v>
          </cell>
        </row>
      </sheetData>
      <sheetData sheetId="12774">
        <row r="7">
          <cell r="AI7">
            <v>10000</v>
          </cell>
        </row>
      </sheetData>
      <sheetData sheetId="12775">
        <row r="7">
          <cell r="AI7">
            <v>10000</v>
          </cell>
        </row>
      </sheetData>
      <sheetData sheetId="12776">
        <row r="7">
          <cell r="AI7">
            <v>10000</v>
          </cell>
        </row>
      </sheetData>
      <sheetData sheetId="12777">
        <row r="7">
          <cell r="AI7">
            <v>10000</v>
          </cell>
        </row>
      </sheetData>
      <sheetData sheetId="12778">
        <row r="7">
          <cell r="AI7">
            <v>10000</v>
          </cell>
        </row>
      </sheetData>
      <sheetData sheetId="12779">
        <row r="7">
          <cell r="AI7">
            <v>10000</v>
          </cell>
        </row>
      </sheetData>
      <sheetData sheetId="12780">
        <row r="7">
          <cell r="AI7">
            <v>10000</v>
          </cell>
        </row>
      </sheetData>
      <sheetData sheetId="12781">
        <row r="7">
          <cell r="AI7">
            <v>10000</v>
          </cell>
        </row>
      </sheetData>
      <sheetData sheetId="12782">
        <row r="7">
          <cell r="AI7">
            <v>10000</v>
          </cell>
        </row>
      </sheetData>
      <sheetData sheetId="12783">
        <row r="7">
          <cell r="AI7">
            <v>10000</v>
          </cell>
        </row>
      </sheetData>
      <sheetData sheetId="12784">
        <row r="7">
          <cell r="AI7">
            <v>10000</v>
          </cell>
        </row>
      </sheetData>
      <sheetData sheetId="12785">
        <row r="7">
          <cell r="AI7">
            <v>10000</v>
          </cell>
        </row>
      </sheetData>
      <sheetData sheetId="12786">
        <row r="7">
          <cell r="AI7">
            <v>10000</v>
          </cell>
        </row>
      </sheetData>
      <sheetData sheetId="12787">
        <row r="7">
          <cell r="AI7">
            <v>10000</v>
          </cell>
        </row>
      </sheetData>
      <sheetData sheetId="12788">
        <row r="7">
          <cell r="AI7">
            <v>10000</v>
          </cell>
        </row>
      </sheetData>
      <sheetData sheetId="12789">
        <row r="7">
          <cell r="AI7">
            <v>10000</v>
          </cell>
        </row>
      </sheetData>
      <sheetData sheetId="12790">
        <row r="7">
          <cell r="AI7">
            <v>10000</v>
          </cell>
        </row>
      </sheetData>
      <sheetData sheetId="12791">
        <row r="7">
          <cell r="AI7">
            <v>10000</v>
          </cell>
        </row>
      </sheetData>
      <sheetData sheetId="12792">
        <row r="7">
          <cell r="AI7">
            <v>10000</v>
          </cell>
        </row>
      </sheetData>
      <sheetData sheetId="12793">
        <row r="7">
          <cell r="AI7">
            <v>10000</v>
          </cell>
        </row>
      </sheetData>
      <sheetData sheetId="12794">
        <row r="7">
          <cell r="AI7">
            <v>10000</v>
          </cell>
        </row>
      </sheetData>
      <sheetData sheetId="12795">
        <row r="7">
          <cell r="AI7">
            <v>10000</v>
          </cell>
        </row>
      </sheetData>
      <sheetData sheetId="12796">
        <row r="7">
          <cell r="AI7">
            <v>10000</v>
          </cell>
        </row>
      </sheetData>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row r="7">
          <cell r="AI7">
            <v>10000</v>
          </cell>
        </row>
      </sheetData>
      <sheetData sheetId="12815">
        <row r="7">
          <cell r="AI7">
            <v>10000</v>
          </cell>
        </row>
      </sheetData>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row r="7">
          <cell r="AI7">
            <v>10000</v>
          </cell>
        </row>
      </sheetData>
      <sheetData sheetId="12836">
        <row r="7">
          <cell r="AI7">
            <v>10000</v>
          </cell>
        </row>
      </sheetData>
      <sheetData sheetId="12837">
        <row r="7">
          <cell r="AI7">
            <v>10000</v>
          </cell>
        </row>
      </sheetData>
      <sheetData sheetId="12838">
        <row r="7">
          <cell r="AI7">
            <v>10000</v>
          </cell>
        </row>
      </sheetData>
      <sheetData sheetId="12839">
        <row r="7">
          <cell r="AI7">
            <v>10000</v>
          </cell>
        </row>
      </sheetData>
      <sheetData sheetId="12840">
        <row r="7">
          <cell r="AI7">
            <v>10000</v>
          </cell>
        </row>
      </sheetData>
      <sheetData sheetId="12841"/>
      <sheetData sheetId="12842">
        <row r="7">
          <cell r="AI7">
            <v>10000</v>
          </cell>
        </row>
      </sheetData>
      <sheetData sheetId="12843">
        <row r="7">
          <cell r="AI7">
            <v>10000</v>
          </cell>
        </row>
      </sheetData>
      <sheetData sheetId="12844">
        <row r="7">
          <cell r="AI7">
            <v>10000</v>
          </cell>
        </row>
      </sheetData>
      <sheetData sheetId="12845">
        <row r="7">
          <cell r="AI7">
            <v>10000</v>
          </cell>
        </row>
      </sheetData>
      <sheetData sheetId="12846">
        <row r="7">
          <cell r="AI7">
            <v>10000</v>
          </cell>
        </row>
      </sheetData>
      <sheetData sheetId="12847">
        <row r="7">
          <cell r="AI7">
            <v>10000</v>
          </cell>
        </row>
      </sheetData>
      <sheetData sheetId="12848">
        <row r="7">
          <cell r="AI7">
            <v>10000</v>
          </cell>
        </row>
      </sheetData>
      <sheetData sheetId="12849">
        <row r="7">
          <cell r="AI7">
            <v>10000</v>
          </cell>
        </row>
      </sheetData>
      <sheetData sheetId="12850"/>
      <sheetData sheetId="12851"/>
      <sheetData sheetId="12852"/>
      <sheetData sheetId="12853"/>
      <sheetData sheetId="12854"/>
      <sheetData sheetId="12855">
        <row r="7">
          <cell r="AI7">
            <v>10000</v>
          </cell>
        </row>
      </sheetData>
      <sheetData sheetId="12856"/>
      <sheetData sheetId="12857"/>
      <sheetData sheetId="12858"/>
      <sheetData sheetId="12859"/>
      <sheetData sheetId="12860"/>
      <sheetData sheetId="12861"/>
      <sheetData sheetId="12862"/>
      <sheetData sheetId="12863">
        <row r="7">
          <cell r="AI7">
            <v>10000</v>
          </cell>
        </row>
      </sheetData>
      <sheetData sheetId="12864">
        <row r="7">
          <cell r="AI7">
            <v>10000</v>
          </cell>
        </row>
      </sheetData>
      <sheetData sheetId="12865">
        <row r="7">
          <cell r="AI7">
            <v>10000</v>
          </cell>
        </row>
      </sheetData>
      <sheetData sheetId="12866">
        <row r="7">
          <cell r="AI7">
            <v>10000</v>
          </cell>
        </row>
      </sheetData>
      <sheetData sheetId="12867">
        <row r="7">
          <cell r="AI7">
            <v>10000</v>
          </cell>
        </row>
      </sheetData>
      <sheetData sheetId="12868"/>
      <sheetData sheetId="12869"/>
      <sheetData sheetId="12870"/>
      <sheetData sheetId="12871"/>
      <sheetData sheetId="12872">
        <row r="7">
          <cell r="AI7">
            <v>10000</v>
          </cell>
        </row>
      </sheetData>
      <sheetData sheetId="12873"/>
      <sheetData sheetId="12874"/>
      <sheetData sheetId="12875"/>
      <sheetData sheetId="12876"/>
      <sheetData sheetId="12877"/>
      <sheetData sheetId="12878"/>
      <sheetData sheetId="12879">
        <row r="7">
          <cell r="AI7">
            <v>10000</v>
          </cell>
        </row>
      </sheetData>
      <sheetData sheetId="12880"/>
      <sheetData sheetId="12881">
        <row r="7">
          <cell r="AI7">
            <v>10000</v>
          </cell>
        </row>
      </sheetData>
      <sheetData sheetId="12882">
        <row r="7">
          <cell r="AI7">
            <v>10000</v>
          </cell>
        </row>
      </sheetData>
      <sheetData sheetId="12883">
        <row r="7">
          <cell r="AI7">
            <v>10000</v>
          </cell>
        </row>
      </sheetData>
      <sheetData sheetId="12884">
        <row r="7">
          <cell r="AI7">
            <v>10000</v>
          </cell>
        </row>
      </sheetData>
      <sheetData sheetId="12885">
        <row r="7">
          <cell r="AI7">
            <v>10000</v>
          </cell>
        </row>
      </sheetData>
      <sheetData sheetId="12886">
        <row r="7">
          <cell r="AI7">
            <v>10000</v>
          </cell>
        </row>
      </sheetData>
      <sheetData sheetId="12887">
        <row r="7">
          <cell r="AI7">
            <v>10000</v>
          </cell>
        </row>
      </sheetData>
      <sheetData sheetId="12888">
        <row r="7">
          <cell r="AI7">
            <v>10000</v>
          </cell>
        </row>
      </sheetData>
      <sheetData sheetId="12889">
        <row r="7">
          <cell r="AI7">
            <v>10000</v>
          </cell>
        </row>
      </sheetData>
      <sheetData sheetId="12890">
        <row r="7">
          <cell r="AI7">
            <v>10000</v>
          </cell>
        </row>
      </sheetData>
      <sheetData sheetId="12891">
        <row r="7">
          <cell r="AI7">
            <v>10000</v>
          </cell>
        </row>
      </sheetData>
      <sheetData sheetId="12892">
        <row r="7">
          <cell r="AI7">
            <v>10000</v>
          </cell>
        </row>
      </sheetData>
      <sheetData sheetId="12893">
        <row r="7">
          <cell r="AI7">
            <v>10000</v>
          </cell>
        </row>
      </sheetData>
      <sheetData sheetId="12894">
        <row r="7">
          <cell r="AI7">
            <v>10000</v>
          </cell>
        </row>
      </sheetData>
      <sheetData sheetId="12895">
        <row r="7">
          <cell r="AI7">
            <v>10000</v>
          </cell>
        </row>
      </sheetData>
      <sheetData sheetId="12896">
        <row r="7">
          <cell r="AI7">
            <v>10000</v>
          </cell>
        </row>
      </sheetData>
      <sheetData sheetId="12897">
        <row r="7">
          <cell r="AI7">
            <v>10000</v>
          </cell>
        </row>
      </sheetData>
      <sheetData sheetId="12898"/>
      <sheetData sheetId="12899"/>
      <sheetData sheetId="12900">
        <row r="7">
          <cell r="AI7">
            <v>10000</v>
          </cell>
        </row>
      </sheetData>
      <sheetData sheetId="12901">
        <row r="7">
          <cell r="AI7">
            <v>10000</v>
          </cell>
        </row>
      </sheetData>
      <sheetData sheetId="12902">
        <row r="7">
          <cell r="AI7">
            <v>10000</v>
          </cell>
        </row>
      </sheetData>
      <sheetData sheetId="12903">
        <row r="7">
          <cell r="AI7">
            <v>10000</v>
          </cell>
        </row>
      </sheetData>
      <sheetData sheetId="12904">
        <row r="7">
          <cell r="AI7">
            <v>10000</v>
          </cell>
        </row>
      </sheetData>
      <sheetData sheetId="12905">
        <row r="7">
          <cell r="AI7">
            <v>10000</v>
          </cell>
        </row>
      </sheetData>
      <sheetData sheetId="12906">
        <row r="7">
          <cell r="AI7">
            <v>10000</v>
          </cell>
        </row>
      </sheetData>
      <sheetData sheetId="12907">
        <row r="7">
          <cell r="AI7">
            <v>10000</v>
          </cell>
        </row>
      </sheetData>
      <sheetData sheetId="12908">
        <row r="7">
          <cell r="AI7">
            <v>10000</v>
          </cell>
        </row>
      </sheetData>
      <sheetData sheetId="12909">
        <row r="7">
          <cell r="AI7">
            <v>10000</v>
          </cell>
        </row>
      </sheetData>
      <sheetData sheetId="12910">
        <row r="7">
          <cell r="AI7">
            <v>10000</v>
          </cell>
        </row>
      </sheetData>
      <sheetData sheetId="12911">
        <row r="7">
          <cell r="AI7">
            <v>10000</v>
          </cell>
        </row>
      </sheetData>
      <sheetData sheetId="12912">
        <row r="7">
          <cell r="AI7">
            <v>10000</v>
          </cell>
        </row>
      </sheetData>
      <sheetData sheetId="12913">
        <row r="7">
          <cell r="AI7">
            <v>10000</v>
          </cell>
        </row>
      </sheetData>
      <sheetData sheetId="12914">
        <row r="7">
          <cell r="AI7">
            <v>10000</v>
          </cell>
        </row>
      </sheetData>
      <sheetData sheetId="12915">
        <row r="7">
          <cell r="AI7">
            <v>10000</v>
          </cell>
        </row>
      </sheetData>
      <sheetData sheetId="12916">
        <row r="7">
          <cell r="AI7">
            <v>10000</v>
          </cell>
        </row>
      </sheetData>
      <sheetData sheetId="12917">
        <row r="7">
          <cell r="AI7">
            <v>10000</v>
          </cell>
        </row>
      </sheetData>
      <sheetData sheetId="12918">
        <row r="7">
          <cell r="AI7">
            <v>10000</v>
          </cell>
        </row>
      </sheetData>
      <sheetData sheetId="12919">
        <row r="7">
          <cell r="AI7">
            <v>10000</v>
          </cell>
        </row>
      </sheetData>
      <sheetData sheetId="12920">
        <row r="7">
          <cell r="AI7">
            <v>10000</v>
          </cell>
        </row>
      </sheetData>
      <sheetData sheetId="12921">
        <row r="7">
          <cell r="AI7">
            <v>10000</v>
          </cell>
        </row>
      </sheetData>
      <sheetData sheetId="12922">
        <row r="7">
          <cell r="AI7">
            <v>10000</v>
          </cell>
        </row>
      </sheetData>
      <sheetData sheetId="12923">
        <row r="7">
          <cell r="AI7">
            <v>10000</v>
          </cell>
        </row>
      </sheetData>
      <sheetData sheetId="12924">
        <row r="7">
          <cell r="AI7">
            <v>10000</v>
          </cell>
        </row>
      </sheetData>
      <sheetData sheetId="12925">
        <row r="7">
          <cell r="AI7">
            <v>10000</v>
          </cell>
        </row>
      </sheetData>
      <sheetData sheetId="12926">
        <row r="7">
          <cell r="AI7">
            <v>10000</v>
          </cell>
        </row>
      </sheetData>
      <sheetData sheetId="12927">
        <row r="7">
          <cell r="AI7">
            <v>10000</v>
          </cell>
        </row>
      </sheetData>
      <sheetData sheetId="12928">
        <row r="7">
          <cell r="AI7">
            <v>10000</v>
          </cell>
        </row>
      </sheetData>
      <sheetData sheetId="12929">
        <row r="7">
          <cell r="AI7">
            <v>10000</v>
          </cell>
        </row>
      </sheetData>
      <sheetData sheetId="12930">
        <row r="7">
          <cell r="AI7">
            <v>10000</v>
          </cell>
        </row>
      </sheetData>
      <sheetData sheetId="12931">
        <row r="7">
          <cell r="AI7">
            <v>10000</v>
          </cell>
        </row>
      </sheetData>
      <sheetData sheetId="12932">
        <row r="7">
          <cell r="AI7">
            <v>10000</v>
          </cell>
        </row>
      </sheetData>
      <sheetData sheetId="12933">
        <row r="7">
          <cell r="AI7">
            <v>10000</v>
          </cell>
        </row>
      </sheetData>
      <sheetData sheetId="12934">
        <row r="7">
          <cell r="AI7">
            <v>10000</v>
          </cell>
        </row>
      </sheetData>
      <sheetData sheetId="12935">
        <row r="7">
          <cell r="AI7">
            <v>10000</v>
          </cell>
        </row>
      </sheetData>
      <sheetData sheetId="12936">
        <row r="7">
          <cell r="AI7">
            <v>10000</v>
          </cell>
        </row>
      </sheetData>
      <sheetData sheetId="12937">
        <row r="7">
          <cell r="AI7">
            <v>10000</v>
          </cell>
        </row>
      </sheetData>
      <sheetData sheetId="12938">
        <row r="7">
          <cell r="AI7">
            <v>10000</v>
          </cell>
        </row>
      </sheetData>
      <sheetData sheetId="12939">
        <row r="7">
          <cell r="AI7">
            <v>10000</v>
          </cell>
        </row>
      </sheetData>
      <sheetData sheetId="12940">
        <row r="7">
          <cell r="AI7">
            <v>10000</v>
          </cell>
        </row>
      </sheetData>
      <sheetData sheetId="12941">
        <row r="7">
          <cell r="AI7">
            <v>10000</v>
          </cell>
        </row>
      </sheetData>
      <sheetData sheetId="12942">
        <row r="7">
          <cell r="AI7">
            <v>10000</v>
          </cell>
        </row>
      </sheetData>
      <sheetData sheetId="12943">
        <row r="7">
          <cell r="AI7">
            <v>10000</v>
          </cell>
        </row>
      </sheetData>
      <sheetData sheetId="12944">
        <row r="7">
          <cell r="AI7">
            <v>10000</v>
          </cell>
        </row>
      </sheetData>
      <sheetData sheetId="12945">
        <row r="7">
          <cell r="AI7">
            <v>10000</v>
          </cell>
        </row>
      </sheetData>
      <sheetData sheetId="12946">
        <row r="7">
          <cell r="AI7">
            <v>10000</v>
          </cell>
        </row>
      </sheetData>
      <sheetData sheetId="12947">
        <row r="7">
          <cell r="AI7">
            <v>10000</v>
          </cell>
        </row>
      </sheetData>
      <sheetData sheetId="12948">
        <row r="7">
          <cell r="AI7">
            <v>10000</v>
          </cell>
        </row>
      </sheetData>
      <sheetData sheetId="12949">
        <row r="7">
          <cell r="AI7">
            <v>10000</v>
          </cell>
        </row>
      </sheetData>
      <sheetData sheetId="12950">
        <row r="7">
          <cell r="AI7">
            <v>10000</v>
          </cell>
        </row>
      </sheetData>
      <sheetData sheetId="12951">
        <row r="7">
          <cell r="AI7">
            <v>10000</v>
          </cell>
        </row>
      </sheetData>
      <sheetData sheetId="12952">
        <row r="7">
          <cell r="AI7">
            <v>10000</v>
          </cell>
        </row>
      </sheetData>
      <sheetData sheetId="12953">
        <row r="7">
          <cell r="AI7">
            <v>10000</v>
          </cell>
        </row>
      </sheetData>
      <sheetData sheetId="12954">
        <row r="7">
          <cell r="AI7">
            <v>10000</v>
          </cell>
        </row>
      </sheetData>
      <sheetData sheetId="12955">
        <row r="7">
          <cell r="AI7">
            <v>10000</v>
          </cell>
        </row>
      </sheetData>
      <sheetData sheetId="12956">
        <row r="7">
          <cell r="AI7">
            <v>10000</v>
          </cell>
        </row>
      </sheetData>
      <sheetData sheetId="12957">
        <row r="7">
          <cell r="AI7">
            <v>10000</v>
          </cell>
        </row>
      </sheetData>
      <sheetData sheetId="12958">
        <row r="7">
          <cell r="AI7">
            <v>10000</v>
          </cell>
        </row>
      </sheetData>
      <sheetData sheetId="12959">
        <row r="7">
          <cell r="AI7">
            <v>10000</v>
          </cell>
        </row>
      </sheetData>
      <sheetData sheetId="12960">
        <row r="7">
          <cell r="AI7">
            <v>10000</v>
          </cell>
        </row>
      </sheetData>
      <sheetData sheetId="12961">
        <row r="7">
          <cell r="AI7">
            <v>10000</v>
          </cell>
        </row>
      </sheetData>
      <sheetData sheetId="12962">
        <row r="7">
          <cell r="AI7">
            <v>10000</v>
          </cell>
        </row>
      </sheetData>
      <sheetData sheetId="12963">
        <row r="7">
          <cell r="AI7">
            <v>10000</v>
          </cell>
        </row>
      </sheetData>
      <sheetData sheetId="12964">
        <row r="7">
          <cell r="AI7">
            <v>10000</v>
          </cell>
        </row>
      </sheetData>
      <sheetData sheetId="12965">
        <row r="7">
          <cell r="AI7">
            <v>10000</v>
          </cell>
        </row>
      </sheetData>
      <sheetData sheetId="12966">
        <row r="7">
          <cell r="AI7">
            <v>10000</v>
          </cell>
        </row>
      </sheetData>
      <sheetData sheetId="12967">
        <row r="7">
          <cell r="AI7">
            <v>10000</v>
          </cell>
        </row>
      </sheetData>
      <sheetData sheetId="12968">
        <row r="7">
          <cell r="AI7">
            <v>10000</v>
          </cell>
        </row>
      </sheetData>
      <sheetData sheetId="12969">
        <row r="7">
          <cell r="AI7">
            <v>10000</v>
          </cell>
        </row>
      </sheetData>
      <sheetData sheetId="12970">
        <row r="7">
          <cell r="AI7">
            <v>10000</v>
          </cell>
        </row>
      </sheetData>
      <sheetData sheetId="12971">
        <row r="7">
          <cell r="AI7">
            <v>10000</v>
          </cell>
        </row>
      </sheetData>
      <sheetData sheetId="12972">
        <row r="7">
          <cell r="AI7">
            <v>10000</v>
          </cell>
        </row>
      </sheetData>
      <sheetData sheetId="12973">
        <row r="7">
          <cell r="AI7">
            <v>10000</v>
          </cell>
        </row>
      </sheetData>
      <sheetData sheetId="12974">
        <row r="7">
          <cell r="AI7">
            <v>10000</v>
          </cell>
        </row>
      </sheetData>
      <sheetData sheetId="12975">
        <row r="7">
          <cell r="AI7">
            <v>10000</v>
          </cell>
        </row>
      </sheetData>
      <sheetData sheetId="12976">
        <row r="7">
          <cell r="AI7">
            <v>10000</v>
          </cell>
        </row>
      </sheetData>
      <sheetData sheetId="12977"/>
      <sheetData sheetId="12978">
        <row r="7">
          <cell r="AI7">
            <v>10000</v>
          </cell>
        </row>
      </sheetData>
      <sheetData sheetId="12979">
        <row r="7">
          <cell r="AI7">
            <v>10000</v>
          </cell>
        </row>
      </sheetData>
      <sheetData sheetId="12980">
        <row r="7">
          <cell r="AI7">
            <v>10000</v>
          </cell>
        </row>
      </sheetData>
      <sheetData sheetId="12981">
        <row r="7">
          <cell r="AI7">
            <v>10000</v>
          </cell>
        </row>
      </sheetData>
      <sheetData sheetId="12982">
        <row r="7">
          <cell r="AI7">
            <v>10000</v>
          </cell>
        </row>
      </sheetData>
      <sheetData sheetId="12983">
        <row r="7">
          <cell r="AI7">
            <v>10000</v>
          </cell>
        </row>
      </sheetData>
      <sheetData sheetId="12984">
        <row r="7">
          <cell r="AI7">
            <v>10000</v>
          </cell>
        </row>
      </sheetData>
      <sheetData sheetId="12985">
        <row r="7">
          <cell r="AI7">
            <v>10000</v>
          </cell>
        </row>
      </sheetData>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sheetData sheetId="13011"/>
      <sheetData sheetId="13012"/>
      <sheetData sheetId="13013"/>
      <sheetData sheetId="13014"/>
      <sheetData sheetId="13015"/>
      <sheetData sheetId="13016"/>
      <sheetData sheetId="13017"/>
      <sheetData sheetId="13018"/>
      <sheetData sheetId="13019"/>
      <sheetData sheetId="13020"/>
      <sheetData sheetId="13021"/>
      <sheetData sheetId="13022"/>
      <sheetData sheetId="13023"/>
      <sheetData sheetId="13024">
        <row r="7">
          <cell r="AI7">
            <v>10000</v>
          </cell>
        </row>
      </sheetData>
      <sheetData sheetId="13025">
        <row r="7">
          <cell r="AI7">
            <v>10000</v>
          </cell>
        </row>
      </sheetData>
      <sheetData sheetId="13026">
        <row r="7">
          <cell r="AI7">
            <v>10000</v>
          </cell>
        </row>
      </sheetData>
      <sheetData sheetId="13027">
        <row r="7">
          <cell r="AI7">
            <v>10000</v>
          </cell>
        </row>
      </sheetData>
      <sheetData sheetId="13028">
        <row r="7">
          <cell r="AI7">
            <v>10000</v>
          </cell>
        </row>
      </sheetData>
      <sheetData sheetId="13029">
        <row r="7">
          <cell r="AI7">
            <v>10000</v>
          </cell>
        </row>
      </sheetData>
      <sheetData sheetId="13030"/>
      <sheetData sheetId="13031">
        <row r="7">
          <cell r="AI7">
            <v>10000</v>
          </cell>
        </row>
      </sheetData>
      <sheetData sheetId="13032">
        <row r="7">
          <cell r="AI7">
            <v>10000</v>
          </cell>
        </row>
      </sheetData>
      <sheetData sheetId="13033">
        <row r="7">
          <cell r="AI7">
            <v>10000</v>
          </cell>
        </row>
      </sheetData>
      <sheetData sheetId="13034">
        <row r="7">
          <cell r="AI7">
            <v>10000</v>
          </cell>
        </row>
      </sheetData>
      <sheetData sheetId="13035">
        <row r="7">
          <cell r="AI7">
            <v>10000</v>
          </cell>
        </row>
      </sheetData>
      <sheetData sheetId="13036">
        <row r="7">
          <cell r="AI7">
            <v>10000</v>
          </cell>
        </row>
      </sheetData>
      <sheetData sheetId="13037">
        <row r="7">
          <cell r="AI7">
            <v>10000</v>
          </cell>
        </row>
      </sheetData>
      <sheetData sheetId="13038">
        <row r="7">
          <cell r="AI7">
            <v>10000</v>
          </cell>
        </row>
      </sheetData>
      <sheetData sheetId="13039"/>
      <sheetData sheetId="13040"/>
      <sheetData sheetId="13041"/>
      <sheetData sheetId="13042"/>
      <sheetData sheetId="13043"/>
      <sheetData sheetId="13044">
        <row r="7">
          <cell r="AI7">
            <v>10000</v>
          </cell>
        </row>
      </sheetData>
      <sheetData sheetId="13045"/>
      <sheetData sheetId="13046"/>
      <sheetData sheetId="13047"/>
      <sheetData sheetId="13048"/>
      <sheetData sheetId="13049"/>
      <sheetData sheetId="13050"/>
      <sheetData sheetId="13051"/>
      <sheetData sheetId="13052">
        <row r="7">
          <cell r="AI7">
            <v>10000</v>
          </cell>
        </row>
      </sheetData>
      <sheetData sheetId="13053">
        <row r="7">
          <cell r="AI7">
            <v>10000</v>
          </cell>
        </row>
      </sheetData>
      <sheetData sheetId="13054">
        <row r="7">
          <cell r="AI7">
            <v>10000</v>
          </cell>
        </row>
      </sheetData>
      <sheetData sheetId="13055">
        <row r="7">
          <cell r="AI7">
            <v>10000</v>
          </cell>
        </row>
      </sheetData>
      <sheetData sheetId="13056">
        <row r="7">
          <cell r="AI7">
            <v>10000</v>
          </cell>
        </row>
      </sheetData>
      <sheetData sheetId="13057"/>
      <sheetData sheetId="13058"/>
      <sheetData sheetId="13059"/>
      <sheetData sheetId="13060"/>
      <sheetData sheetId="13061">
        <row r="7">
          <cell r="AI7">
            <v>10000</v>
          </cell>
        </row>
      </sheetData>
      <sheetData sheetId="13062"/>
      <sheetData sheetId="13063"/>
      <sheetData sheetId="13064"/>
      <sheetData sheetId="13065"/>
      <sheetData sheetId="13066"/>
      <sheetData sheetId="13067"/>
      <sheetData sheetId="13068">
        <row r="7">
          <cell r="AI7">
            <v>10000</v>
          </cell>
        </row>
      </sheetData>
      <sheetData sheetId="13069"/>
      <sheetData sheetId="13070">
        <row r="7">
          <cell r="AI7">
            <v>10000</v>
          </cell>
        </row>
      </sheetData>
      <sheetData sheetId="13071">
        <row r="7">
          <cell r="AI7">
            <v>10000</v>
          </cell>
        </row>
      </sheetData>
      <sheetData sheetId="13072">
        <row r="7">
          <cell r="AI7">
            <v>10000</v>
          </cell>
        </row>
      </sheetData>
      <sheetData sheetId="13073">
        <row r="7">
          <cell r="AI7">
            <v>10000</v>
          </cell>
        </row>
      </sheetData>
      <sheetData sheetId="13074">
        <row r="7">
          <cell r="AI7">
            <v>10000</v>
          </cell>
        </row>
      </sheetData>
      <sheetData sheetId="13075">
        <row r="7">
          <cell r="AI7">
            <v>10000</v>
          </cell>
        </row>
      </sheetData>
      <sheetData sheetId="13076">
        <row r="7">
          <cell r="AI7">
            <v>10000</v>
          </cell>
        </row>
      </sheetData>
      <sheetData sheetId="13077">
        <row r="7">
          <cell r="AI7">
            <v>10000</v>
          </cell>
        </row>
      </sheetData>
      <sheetData sheetId="13078">
        <row r="7">
          <cell r="AI7">
            <v>10000</v>
          </cell>
        </row>
      </sheetData>
      <sheetData sheetId="13079">
        <row r="7">
          <cell r="AI7">
            <v>10000</v>
          </cell>
        </row>
      </sheetData>
      <sheetData sheetId="13080">
        <row r="7">
          <cell r="AI7">
            <v>10000</v>
          </cell>
        </row>
      </sheetData>
      <sheetData sheetId="13081">
        <row r="7">
          <cell r="AI7">
            <v>10000</v>
          </cell>
        </row>
      </sheetData>
      <sheetData sheetId="13082">
        <row r="7">
          <cell r="AI7">
            <v>10000</v>
          </cell>
        </row>
      </sheetData>
      <sheetData sheetId="13083">
        <row r="7">
          <cell r="AI7">
            <v>10000</v>
          </cell>
        </row>
      </sheetData>
      <sheetData sheetId="13084">
        <row r="7">
          <cell r="AI7">
            <v>10000</v>
          </cell>
        </row>
      </sheetData>
      <sheetData sheetId="13085">
        <row r="7">
          <cell r="AI7">
            <v>10000</v>
          </cell>
        </row>
      </sheetData>
      <sheetData sheetId="13086">
        <row r="7">
          <cell r="AI7">
            <v>10000</v>
          </cell>
        </row>
      </sheetData>
      <sheetData sheetId="13087"/>
      <sheetData sheetId="13088"/>
      <sheetData sheetId="13089">
        <row r="7">
          <cell r="AI7">
            <v>10000</v>
          </cell>
        </row>
      </sheetData>
      <sheetData sheetId="13090">
        <row r="7">
          <cell r="AI7">
            <v>10000</v>
          </cell>
        </row>
      </sheetData>
      <sheetData sheetId="13091">
        <row r="7">
          <cell r="AI7">
            <v>10000</v>
          </cell>
        </row>
      </sheetData>
      <sheetData sheetId="13092">
        <row r="7">
          <cell r="AI7">
            <v>10000</v>
          </cell>
        </row>
      </sheetData>
      <sheetData sheetId="13093">
        <row r="7">
          <cell r="AI7">
            <v>10000</v>
          </cell>
        </row>
      </sheetData>
      <sheetData sheetId="13094">
        <row r="7">
          <cell r="AI7">
            <v>10000</v>
          </cell>
        </row>
      </sheetData>
      <sheetData sheetId="13095">
        <row r="7">
          <cell r="AI7">
            <v>10000</v>
          </cell>
        </row>
      </sheetData>
      <sheetData sheetId="13096">
        <row r="7">
          <cell r="AI7">
            <v>10000</v>
          </cell>
        </row>
      </sheetData>
      <sheetData sheetId="13097">
        <row r="7">
          <cell r="AI7">
            <v>10000</v>
          </cell>
        </row>
      </sheetData>
      <sheetData sheetId="13098">
        <row r="7">
          <cell r="AI7">
            <v>10000</v>
          </cell>
        </row>
      </sheetData>
      <sheetData sheetId="13099">
        <row r="7">
          <cell r="AI7">
            <v>10000</v>
          </cell>
        </row>
      </sheetData>
      <sheetData sheetId="13100">
        <row r="7">
          <cell r="AI7">
            <v>10000</v>
          </cell>
        </row>
      </sheetData>
      <sheetData sheetId="13101">
        <row r="7">
          <cell r="AI7">
            <v>10000</v>
          </cell>
        </row>
      </sheetData>
      <sheetData sheetId="13102">
        <row r="7">
          <cell r="AI7">
            <v>10000</v>
          </cell>
        </row>
      </sheetData>
      <sheetData sheetId="13103">
        <row r="7">
          <cell r="AI7">
            <v>10000</v>
          </cell>
        </row>
      </sheetData>
      <sheetData sheetId="13104">
        <row r="7">
          <cell r="AI7">
            <v>10000</v>
          </cell>
        </row>
      </sheetData>
      <sheetData sheetId="13105">
        <row r="7">
          <cell r="AI7">
            <v>10000</v>
          </cell>
        </row>
      </sheetData>
      <sheetData sheetId="13106">
        <row r="7">
          <cell r="AI7">
            <v>10000</v>
          </cell>
        </row>
      </sheetData>
      <sheetData sheetId="13107">
        <row r="7">
          <cell r="AI7">
            <v>10000</v>
          </cell>
        </row>
      </sheetData>
      <sheetData sheetId="13108">
        <row r="7">
          <cell r="AI7">
            <v>10000</v>
          </cell>
        </row>
      </sheetData>
      <sheetData sheetId="13109">
        <row r="7">
          <cell r="AI7">
            <v>10000</v>
          </cell>
        </row>
      </sheetData>
      <sheetData sheetId="13110">
        <row r="7">
          <cell r="AI7">
            <v>10000</v>
          </cell>
        </row>
      </sheetData>
      <sheetData sheetId="13111">
        <row r="7">
          <cell r="AI7">
            <v>10000</v>
          </cell>
        </row>
      </sheetData>
      <sheetData sheetId="13112">
        <row r="7">
          <cell r="AI7">
            <v>10000</v>
          </cell>
        </row>
      </sheetData>
      <sheetData sheetId="13113">
        <row r="7">
          <cell r="AI7">
            <v>10000</v>
          </cell>
        </row>
      </sheetData>
      <sheetData sheetId="13114">
        <row r="7">
          <cell r="AI7">
            <v>10000</v>
          </cell>
        </row>
      </sheetData>
      <sheetData sheetId="13115">
        <row r="7">
          <cell r="AI7">
            <v>10000</v>
          </cell>
        </row>
      </sheetData>
      <sheetData sheetId="13116">
        <row r="7">
          <cell r="AI7">
            <v>10000</v>
          </cell>
        </row>
      </sheetData>
      <sheetData sheetId="13117">
        <row r="7">
          <cell r="AI7">
            <v>10000</v>
          </cell>
        </row>
      </sheetData>
      <sheetData sheetId="13118">
        <row r="7">
          <cell r="AI7">
            <v>10000</v>
          </cell>
        </row>
      </sheetData>
      <sheetData sheetId="13119">
        <row r="7">
          <cell r="AI7">
            <v>10000</v>
          </cell>
        </row>
      </sheetData>
      <sheetData sheetId="13120">
        <row r="7">
          <cell r="AI7">
            <v>10000</v>
          </cell>
        </row>
      </sheetData>
      <sheetData sheetId="13121">
        <row r="7">
          <cell r="AI7">
            <v>10000</v>
          </cell>
        </row>
      </sheetData>
      <sheetData sheetId="13122">
        <row r="7">
          <cell r="AI7">
            <v>10000</v>
          </cell>
        </row>
      </sheetData>
      <sheetData sheetId="13123">
        <row r="7">
          <cell r="AI7">
            <v>10000</v>
          </cell>
        </row>
      </sheetData>
      <sheetData sheetId="13124">
        <row r="7">
          <cell r="AI7">
            <v>10000</v>
          </cell>
        </row>
      </sheetData>
      <sheetData sheetId="13125">
        <row r="7">
          <cell r="AI7">
            <v>10000</v>
          </cell>
        </row>
      </sheetData>
      <sheetData sheetId="13126">
        <row r="7">
          <cell r="AI7">
            <v>10000</v>
          </cell>
        </row>
      </sheetData>
      <sheetData sheetId="13127">
        <row r="7">
          <cell r="AI7">
            <v>10000</v>
          </cell>
        </row>
      </sheetData>
      <sheetData sheetId="13128">
        <row r="7">
          <cell r="AI7">
            <v>10000</v>
          </cell>
        </row>
      </sheetData>
      <sheetData sheetId="13129">
        <row r="7">
          <cell r="AI7">
            <v>10000</v>
          </cell>
        </row>
      </sheetData>
      <sheetData sheetId="13130">
        <row r="7">
          <cell r="AI7">
            <v>10000</v>
          </cell>
        </row>
      </sheetData>
      <sheetData sheetId="13131">
        <row r="7">
          <cell r="AI7">
            <v>10000</v>
          </cell>
        </row>
      </sheetData>
      <sheetData sheetId="13132">
        <row r="7">
          <cell r="AI7">
            <v>10000</v>
          </cell>
        </row>
      </sheetData>
      <sheetData sheetId="13133">
        <row r="7">
          <cell r="AI7">
            <v>10000</v>
          </cell>
        </row>
      </sheetData>
      <sheetData sheetId="13134">
        <row r="7">
          <cell r="AI7">
            <v>10000</v>
          </cell>
        </row>
      </sheetData>
      <sheetData sheetId="13135">
        <row r="7">
          <cell r="AI7">
            <v>10000</v>
          </cell>
        </row>
      </sheetData>
      <sheetData sheetId="13136">
        <row r="7">
          <cell r="AI7">
            <v>10000</v>
          </cell>
        </row>
      </sheetData>
      <sheetData sheetId="13137"/>
      <sheetData sheetId="13138"/>
      <sheetData sheetId="13139">
        <row r="7">
          <cell r="AI7">
            <v>10000</v>
          </cell>
        </row>
      </sheetData>
      <sheetData sheetId="13140">
        <row r="7">
          <cell r="AI7">
            <v>10000</v>
          </cell>
        </row>
      </sheetData>
      <sheetData sheetId="13141">
        <row r="7">
          <cell r="AI7">
            <v>10000</v>
          </cell>
        </row>
      </sheetData>
      <sheetData sheetId="13142">
        <row r="7">
          <cell r="AI7">
            <v>10000</v>
          </cell>
        </row>
      </sheetData>
      <sheetData sheetId="13143">
        <row r="7">
          <cell r="AI7">
            <v>10000</v>
          </cell>
        </row>
      </sheetData>
      <sheetData sheetId="13144">
        <row r="7">
          <cell r="AI7">
            <v>10000</v>
          </cell>
        </row>
      </sheetData>
      <sheetData sheetId="13145">
        <row r="7">
          <cell r="AI7">
            <v>10000</v>
          </cell>
        </row>
      </sheetData>
      <sheetData sheetId="13146">
        <row r="7">
          <cell r="AI7">
            <v>10000</v>
          </cell>
        </row>
      </sheetData>
      <sheetData sheetId="13147">
        <row r="7">
          <cell r="AI7">
            <v>10000</v>
          </cell>
        </row>
      </sheetData>
      <sheetData sheetId="13148">
        <row r="7">
          <cell r="AI7">
            <v>10000</v>
          </cell>
        </row>
      </sheetData>
      <sheetData sheetId="13149">
        <row r="7">
          <cell r="AI7">
            <v>10000</v>
          </cell>
        </row>
      </sheetData>
      <sheetData sheetId="13150"/>
      <sheetData sheetId="13151"/>
      <sheetData sheetId="13152"/>
      <sheetData sheetId="13153"/>
      <sheetData sheetId="13154">
        <row r="7">
          <cell r="AI7">
            <v>10000</v>
          </cell>
        </row>
      </sheetData>
      <sheetData sheetId="13155"/>
      <sheetData sheetId="13156"/>
      <sheetData sheetId="13157"/>
      <sheetData sheetId="13158"/>
      <sheetData sheetId="13159"/>
      <sheetData sheetId="13160"/>
      <sheetData sheetId="13161"/>
      <sheetData sheetId="13162"/>
      <sheetData sheetId="13163"/>
      <sheetData sheetId="13164"/>
      <sheetData sheetId="13165"/>
      <sheetData sheetId="13166"/>
      <sheetData sheetId="13167"/>
      <sheetData sheetId="13168"/>
      <sheetData sheetId="13169"/>
      <sheetData sheetId="13170"/>
      <sheetData sheetId="13171"/>
      <sheetData sheetId="13172"/>
      <sheetData sheetId="13173"/>
      <sheetData sheetId="13174"/>
      <sheetData sheetId="13175"/>
      <sheetData sheetId="13176"/>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row r="7">
          <cell r="AI7">
            <v>10000</v>
          </cell>
        </row>
      </sheetData>
      <sheetData sheetId="13215"/>
      <sheetData sheetId="13216"/>
      <sheetData sheetId="13217"/>
      <sheetData sheetId="13218"/>
      <sheetData sheetId="13219"/>
      <sheetData sheetId="13220"/>
      <sheetData sheetId="13221">
        <row r="7">
          <cell r="AI7">
            <v>10000</v>
          </cell>
        </row>
      </sheetData>
      <sheetData sheetId="13222">
        <row r="7">
          <cell r="AI7">
            <v>10000</v>
          </cell>
        </row>
      </sheetData>
      <sheetData sheetId="13223">
        <row r="7">
          <cell r="AI7">
            <v>10000</v>
          </cell>
        </row>
      </sheetData>
      <sheetData sheetId="13224">
        <row r="7">
          <cell r="AI7">
            <v>10000</v>
          </cell>
        </row>
      </sheetData>
      <sheetData sheetId="13225">
        <row r="7">
          <cell r="AI7">
            <v>10000</v>
          </cell>
        </row>
      </sheetData>
      <sheetData sheetId="13226">
        <row r="7">
          <cell r="AI7">
            <v>10000</v>
          </cell>
        </row>
      </sheetData>
      <sheetData sheetId="13227">
        <row r="7">
          <cell r="AI7">
            <v>10000</v>
          </cell>
        </row>
      </sheetData>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row r="7">
          <cell r="AI7">
            <v>10000</v>
          </cell>
        </row>
      </sheetData>
      <sheetData sheetId="13251"/>
      <sheetData sheetId="13252"/>
      <sheetData sheetId="13253"/>
      <sheetData sheetId="13254"/>
      <sheetData sheetId="13255"/>
      <sheetData sheetId="13256"/>
      <sheetData sheetId="13257"/>
      <sheetData sheetId="13258"/>
      <sheetData sheetId="13259"/>
      <sheetData sheetId="13260"/>
      <sheetData sheetId="13261"/>
      <sheetData sheetId="13262"/>
      <sheetData sheetId="13263"/>
      <sheetData sheetId="13264"/>
      <sheetData sheetId="13265"/>
      <sheetData sheetId="13266"/>
      <sheetData sheetId="13267"/>
      <sheetData sheetId="13268"/>
      <sheetData sheetId="13269"/>
      <sheetData sheetId="13270"/>
      <sheetData sheetId="13271">
        <row r="7">
          <cell r="AI7">
            <v>10000</v>
          </cell>
        </row>
      </sheetData>
      <sheetData sheetId="13272">
        <row r="7">
          <cell r="AI7">
            <v>10000</v>
          </cell>
        </row>
      </sheetData>
      <sheetData sheetId="13273">
        <row r="7">
          <cell r="AI7">
            <v>10000</v>
          </cell>
        </row>
      </sheetData>
      <sheetData sheetId="13274">
        <row r="7">
          <cell r="AI7">
            <v>10000</v>
          </cell>
        </row>
      </sheetData>
      <sheetData sheetId="13275">
        <row r="7">
          <cell r="AI7">
            <v>10000</v>
          </cell>
        </row>
      </sheetData>
      <sheetData sheetId="13276">
        <row r="7">
          <cell r="AI7">
            <v>10000</v>
          </cell>
        </row>
      </sheetData>
      <sheetData sheetId="13277">
        <row r="7">
          <cell r="AI7">
            <v>10000</v>
          </cell>
        </row>
      </sheetData>
      <sheetData sheetId="13278">
        <row r="7">
          <cell r="AI7">
            <v>10000</v>
          </cell>
        </row>
      </sheetData>
      <sheetData sheetId="13279">
        <row r="7">
          <cell r="AI7">
            <v>10000</v>
          </cell>
        </row>
      </sheetData>
      <sheetData sheetId="13280">
        <row r="7">
          <cell r="AI7">
            <v>10000</v>
          </cell>
        </row>
      </sheetData>
      <sheetData sheetId="13281">
        <row r="7">
          <cell r="AI7">
            <v>10000</v>
          </cell>
        </row>
      </sheetData>
      <sheetData sheetId="13282">
        <row r="7">
          <cell r="AI7">
            <v>10000</v>
          </cell>
        </row>
      </sheetData>
      <sheetData sheetId="13283">
        <row r="7">
          <cell r="AI7">
            <v>10000</v>
          </cell>
        </row>
      </sheetData>
      <sheetData sheetId="13284">
        <row r="7">
          <cell r="AI7">
            <v>10000</v>
          </cell>
        </row>
      </sheetData>
      <sheetData sheetId="13285">
        <row r="7">
          <cell r="AI7">
            <v>10000</v>
          </cell>
        </row>
      </sheetData>
      <sheetData sheetId="13286">
        <row r="7">
          <cell r="AI7">
            <v>10000</v>
          </cell>
        </row>
      </sheetData>
      <sheetData sheetId="13287">
        <row r="7">
          <cell r="AI7">
            <v>10000</v>
          </cell>
        </row>
      </sheetData>
      <sheetData sheetId="13288">
        <row r="7">
          <cell r="AI7">
            <v>10000</v>
          </cell>
        </row>
      </sheetData>
      <sheetData sheetId="13289">
        <row r="7">
          <cell r="AI7">
            <v>10000</v>
          </cell>
        </row>
      </sheetData>
      <sheetData sheetId="13290">
        <row r="7">
          <cell r="AI7">
            <v>10000</v>
          </cell>
        </row>
      </sheetData>
      <sheetData sheetId="13291">
        <row r="7">
          <cell r="AI7">
            <v>10000</v>
          </cell>
        </row>
      </sheetData>
      <sheetData sheetId="13292">
        <row r="7">
          <cell r="AI7">
            <v>10000</v>
          </cell>
        </row>
      </sheetData>
      <sheetData sheetId="13293">
        <row r="7">
          <cell r="AI7">
            <v>10000</v>
          </cell>
        </row>
      </sheetData>
      <sheetData sheetId="13294">
        <row r="7">
          <cell r="AI7">
            <v>10000</v>
          </cell>
        </row>
      </sheetData>
      <sheetData sheetId="13295">
        <row r="7">
          <cell r="AI7">
            <v>10000</v>
          </cell>
        </row>
      </sheetData>
      <sheetData sheetId="13296">
        <row r="7">
          <cell r="AI7">
            <v>10000</v>
          </cell>
        </row>
      </sheetData>
      <sheetData sheetId="13297">
        <row r="7">
          <cell r="AI7">
            <v>10000</v>
          </cell>
        </row>
      </sheetData>
      <sheetData sheetId="13298">
        <row r="7">
          <cell r="AI7">
            <v>10000</v>
          </cell>
        </row>
      </sheetData>
      <sheetData sheetId="13299">
        <row r="7">
          <cell r="AI7">
            <v>10000</v>
          </cell>
        </row>
      </sheetData>
      <sheetData sheetId="13300">
        <row r="7">
          <cell r="AI7">
            <v>10000</v>
          </cell>
        </row>
      </sheetData>
      <sheetData sheetId="13301">
        <row r="7">
          <cell r="AI7">
            <v>10000</v>
          </cell>
        </row>
      </sheetData>
      <sheetData sheetId="13302">
        <row r="7">
          <cell r="AI7">
            <v>10000</v>
          </cell>
        </row>
      </sheetData>
      <sheetData sheetId="13303">
        <row r="7">
          <cell r="AI7">
            <v>10000</v>
          </cell>
        </row>
      </sheetData>
      <sheetData sheetId="13304">
        <row r="7">
          <cell r="AI7">
            <v>10000</v>
          </cell>
        </row>
      </sheetData>
      <sheetData sheetId="13305">
        <row r="7">
          <cell r="AI7">
            <v>10000</v>
          </cell>
        </row>
      </sheetData>
      <sheetData sheetId="13306"/>
      <sheetData sheetId="13307">
        <row r="7">
          <cell r="AI7">
            <v>10000</v>
          </cell>
        </row>
      </sheetData>
      <sheetData sheetId="13308">
        <row r="7">
          <cell r="AI7">
            <v>10000</v>
          </cell>
        </row>
      </sheetData>
      <sheetData sheetId="13309">
        <row r="7">
          <cell r="AI7">
            <v>10000</v>
          </cell>
        </row>
      </sheetData>
      <sheetData sheetId="13310">
        <row r="7">
          <cell r="AI7">
            <v>10000</v>
          </cell>
        </row>
      </sheetData>
      <sheetData sheetId="13311">
        <row r="7">
          <cell r="AI7">
            <v>10000</v>
          </cell>
        </row>
      </sheetData>
      <sheetData sheetId="13312">
        <row r="7">
          <cell r="AI7">
            <v>10000</v>
          </cell>
        </row>
      </sheetData>
      <sheetData sheetId="13313">
        <row r="7">
          <cell r="AI7">
            <v>10000</v>
          </cell>
        </row>
      </sheetData>
      <sheetData sheetId="13314">
        <row r="7">
          <cell r="AI7">
            <v>10000</v>
          </cell>
        </row>
      </sheetData>
      <sheetData sheetId="13315"/>
      <sheetData sheetId="13316"/>
      <sheetData sheetId="13317"/>
      <sheetData sheetId="13318"/>
      <sheetData sheetId="13319"/>
      <sheetData sheetId="13320"/>
      <sheetData sheetId="1332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row r="7">
          <cell r="AI7">
            <v>10000</v>
          </cell>
        </row>
      </sheetData>
      <sheetData sheetId="13354">
        <row r="7">
          <cell r="AI7">
            <v>10000</v>
          </cell>
        </row>
      </sheetData>
      <sheetData sheetId="13355">
        <row r="7">
          <cell r="AI7">
            <v>10000</v>
          </cell>
        </row>
      </sheetData>
      <sheetData sheetId="13356">
        <row r="7">
          <cell r="AI7">
            <v>10000</v>
          </cell>
        </row>
      </sheetData>
      <sheetData sheetId="13357">
        <row r="7">
          <cell r="AI7">
            <v>10000</v>
          </cell>
        </row>
      </sheetData>
      <sheetData sheetId="13358">
        <row r="7">
          <cell r="AI7">
            <v>10000</v>
          </cell>
        </row>
      </sheetData>
      <sheetData sheetId="13359"/>
      <sheetData sheetId="13360">
        <row r="7">
          <cell r="AI7">
            <v>10000</v>
          </cell>
        </row>
      </sheetData>
      <sheetData sheetId="13361">
        <row r="7">
          <cell r="AI7">
            <v>10000</v>
          </cell>
        </row>
      </sheetData>
      <sheetData sheetId="13362"/>
      <sheetData sheetId="13363"/>
      <sheetData sheetId="13364"/>
      <sheetData sheetId="13365"/>
      <sheetData sheetId="13366"/>
      <sheetData sheetId="13367"/>
      <sheetData sheetId="13368"/>
      <sheetData sheetId="13369"/>
      <sheetData sheetId="13370"/>
      <sheetData sheetId="13371"/>
      <sheetData sheetId="13372"/>
      <sheetData sheetId="13373">
        <row r="7">
          <cell r="AI7">
            <v>10000</v>
          </cell>
        </row>
      </sheetData>
      <sheetData sheetId="13374"/>
      <sheetData sheetId="13375"/>
      <sheetData sheetId="13376"/>
      <sheetData sheetId="13377"/>
      <sheetData sheetId="13378"/>
      <sheetData sheetId="13379"/>
      <sheetData sheetId="13380"/>
      <sheetData sheetId="13381">
        <row r="7">
          <cell r="AI7">
            <v>10000</v>
          </cell>
        </row>
      </sheetData>
      <sheetData sheetId="13382">
        <row r="7">
          <cell r="AI7">
            <v>10000</v>
          </cell>
        </row>
      </sheetData>
      <sheetData sheetId="13383">
        <row r="7">
          <cell r="AI7">
            <v>10000</v>
          </cell>
        </row>
      </sheetData>
      <sheetData sheetId="13384">
        <row r="7">
          <cell r="AI7">
            <v>10000</v>
          </cell>
        </row>
      </sheetData>
      <sheetData sheetId="13385">
        <row r="7">
          <cell r="AI7">
            <v>10000</v>
          </cell>
        </row>
      </sheetData>
      <sheetData sheetId="13386"/>
      <sheetData sheetId="13387"/>
      <sheetData sheetId="13388"/>
      <sheetData sheetId="13389"/>
      <sheetData sheetId="13390"/>
      <sheetData sheetId="13391"/>
      <sheetData sheetId="13392"/>
      <sheetData sheetId="13393"/>
      <sheetData sheetId="13394"/>
      <sheetData sheetId="13395"/>
      <sheetData sheetId="13396"/>
      <sheetData sheetId="13397">
        <row r="7">
          <cell r="AI7">
            <v>10000</v>
          </cell>
        </row>
      </sheetData>
      <sheetData sheetId="13398"/>
      <sheetData sheetId="13399">
        <row r="7">
          <cell r="AI7">
            <v>10000</v>
          </cell>
        </row>
      </sheetData>
      <sheetData sheetId="13400">
        <row r="7">
          <cell r="AI7">
            <v>10000</v>
          </cell>
        </row>
      </sheetData>
      <sheetData sheetId="13401">
        <row r="7">
          <cell r="AI7">
            <v>10000</v>
          </cell>
        </row>
      </sheetData>
      <sheetData sheetId="13402">
        <row r="7">
          <cell r="AI7">
            <v>10000</v>
          </cell>
        </row>
      </sheetData>
      <sheetData sheetId="13403">
        <row r="7">
          <cell r="AI7">
            <v>10000</v>
          </cell>
        </row>
      </sheetData>
      <sheetData sheetId="13404">
        <row r="7">
          <cell r="AI7">
            <v>10000</v>
          </cell>
        </row>
      </sheetData>
      <sheetData sheetId="13405">
        <row r="7">
          <cell r="AI7">
            <v>10000</v>
          </cell>
        </row>
      </sheetData>
      <sheetData sheetId="13406">
        <row r="7">
          <cell r="AI7">
            <v>10000</v>
          </cell>
        </row>
      </sheetData>
      <sheetData sheetId="13407">
        <row r="7">
          <cell r="AI7">
            <v>10000</v>
          </cell>
        </row>
      </sheetData>
      <sheetData sheetId="13408">
        <row r="7">
          <cell r="AI7">
            <v>10000</v>
          </cell>
        </row>
      </sheetData>
      <sheetData sheetId="13409">
        <row r="7">
          <cell r="AI7">
            <v>10000</v>
          </cell>
        </row>
      </sheetData>
      <sheetData sheetId="13410">
        <row r="7">
          <cell r="AI7">
            <v>10000</v>
          </cell>
        </row>
      </sheetData>
      <sheetData sheetId="13411">
        <row r="7">
          <cell r="AI7">
            <v>10000</v>
          </cell>
        </row>
      </sheetData>
      <sheetData sheetId="13412">
        <row r="7">
          <cell r="AI7">
            <v>10000</v>
          </cell>
        </row>
      </sheetData>
      <sheetData sheetId="13413">
        <row r="7">
          <cell r="AI7">
            <v>10000</v>
          </cell>
        </row>
      </sheetData>
      <sheetData sheetId="13414">
        <row r="7">
          <cell r="AI7">
            <v>10000</v>
          </cell>
        </row>
      </sheetData>
      <sheetData sheetId="13415">
        <row r="7">
          <cell r="AI7">
            <v>10000</v>
          </cell>
        </row>
      </sheetData>
      <sheetData sheetId="13416"/>
      <sheetData sheetId="13417"/>
      <sheetData sheetId="13418">
        <row r="7">
          <cell r="AI7">
            <v>10000</v>
          </cell>
        </row>
      </sheetData>
      <sheetData sheetId="13419">
        <row r="7">
          <cell r="AI7">
            <v>10000</v>
          </cell>
        </row>
      </sheetData>
      <sheetData sheetId="13420">
        <row r="7">
          <cell r="AI7">
            <v>10000</v>
          </cell>
        </row>
      </sheetData>
      <sheetData sheetId="13421">
        <row r="7">
          <cell r="AI7">
            <v>10000</v>
          </cell>
        </row>
      </sheetData>
      <sheetData sheetId="13422">
        <row r="7">
          <cell r="AI7">
            <v>10000</v>
          </cell>
        </row>
      </sheetData>
      <sheetData sheetId="13423">
        <row r="7">
          <cell r="AI7">
            <v>10000</v>
          </cell>
        </row>
      </sheetData>
      <sheetData sheetId="13424">
        <row r="7">
          <cell r="AI7">
            <v>10000</v>
          </cell>
        </row>
      </sheetData>
      <sheetData sheetId="13425">
        <row r="7">
          <cell r="AI7">
            <v>10000</v>
          </cell>
        </row>
      </sheetData>
      <sheetData sheetId="13426">
        <row r="7">
          <cell r="AI7">
            <v>10000</v>
          </cell>
        </row>
      </sheetData>
      <sheetData sheetId="13427">
        <row r="7">
          <cell r="AI7">
            <v>10000</v>
          </cell>
        </row>
      </sheetData>
      <sheetData sheetId="13428">
        <row r="7">
          <cell r="AI7">
            <v>10000</v>
          </cell>
        </row>
      </sheetData>
      <sheetData sheetId="13429">
        <row r="7">
          <cell r="AI7">
            <v>10000</v>
          </cell>
        </row>
      </sheetData>
      <sheetData sheetId="13430">
        <row r="7">
          <cell r="AI7">
            <v>10000</v>
          </cell>
        </row>
      </sheetData>
      <sheetData sheetId="13431">
        <row r="7">
          <cell r="AI7">
            <v>10000</v>
          </cell>
        </row>
      </sheetData>
      <sheetData sheetId="13432">
        <row r="7">
          <cell r="AI7">
            <v>10000</v>
          </cell>
        </row>
      </sheetData>
      <sheetData sheetId="13433">
        <row r="7">
          <cell r="AI7">
            <v>10000</v>
          </cell>
        </row>
      </sheetData>
      <sheetData sheetId="13434">
        <row r="7">
          <cell r="AI7">
            <v>10000</v>
          </cell>
        </row>
      </sheetData>
      <sheetData sheetId="13435">
        <row r="7">
          <cell r="AI7">
            <v>10000</v>
          </cell>
        </row>
      </sheetData>
      <sheetData sheetId="13436">
        <row r="7">
          <cell r="AI7">
            <v>10000</v>
          </cell>
        </row>
      </sheetData>
      <sheetData sheetId="13437">
        <row r="7">
          <cell r="AI7">
            <v>10000</v>
          </cell>
        </row>
      </sheetData>
      <sheetData sheetId="13438">
        <row r="7">
          <cell r="AI7">
            <v>10000</v>
          </cell>
        </row>
      </sheetData>
      <sheetData sheetId="13439">
        <row r="7">
          <cell r="AI7">
            <v>10000</v>
          </cell>
        </row>
      </sheetData>
      <sheetData sheetId="13440">
        <row r="7">
          <cell r="AI7">
            <v>10000</v>
          </cell>
        </row>
      </sheetData>
      <sheetData sheetId="13441">
        <row r="7">
          <cell r="AI7">
            <v>10000</v>
          </cell>
        </row>
      </sheetData>
      <sheetData sheetId="13442">
        <row r="7">
          <cell r="AI7">
            <v>10000</v>
          </cell>
        </row>
      </sheetData>
      <sheetData sheetId="13443">
        <row r="7">
          <cell r="AI7">
            <v>10000</v>
          </cell>
        </row>
      </sheetData>
      <sheetData sheetId="13444">
        <row r="7">
          <cell r="AI7">
            <v>10000</v>
          </cell>
        </row>
      </sheetData>
      <sheetData sheetId="13445">
        <row r="7">
          <cell r="AI7">
            <v>10000</v>
          </cell>
        </row>
      </sheetData>
      <sheetData sheetId="13446">
        <row r="7">
          <cell r="AI7">
            <v>10000</v>
          </cell>
        </row>
      </sheetData>
      <sheetData sheetId="13447">
        <row r="7">
          <cell r="AI7">
            <v>10000</v>
          </cell>
        </row>
      </sheetData>
      <sheetData sheetId="13448">
        <row r="7">
          <cell r="AI7">
            <v>10000</v>
          </cell>
        </row>
      </sheetData>
      <sheetData sheetId="13449">
        <row r="7">
          <cell r="AI7">
            <v>10000</v>
          </cell>
        </row>
      </sheetData>
      <sheetData sheetId="13450">
        <row r="7">
          <cell r="AI7">
            <v>10000</v>
          </cell>
        </row>
      </sheetData>
      <sheetData sheetId="13451">
        <row r="7">
          <cell r="AI7">
            <v>10000</v>
          </cell>
        </row>
      </sheetData>
      <sheetData sheetId="13452">
        <row r="7">
          <cell r="AI7">
            <v>10000</v>
          </cell>
        </row>
      </sheetData>
      <sheetData sheetId="13453">
        <row r="7">
          <cell r="AI7">
            <v>10000</v>
          </cell>
        </row>
      </sheetData>
      <sheetData sheetId="13454">
        <row r="7">
          <cell r="AI7">
            <v>10000</v>
          </cell>
        </row>
      </sheetData>
      <sheetData sheetId="13455">
        <row r="7">
          <cell r="AI7">
            <v>10000</v>
          </cell>
        </row>
      </sheetData>
      <sheetData sheetId="13456">
        <row r="7">
          <cell r="AI7">
            <v>10000</v>
          </cell>
        </row>
      </sheetData>
      <sheetData sheetId="13457">
        <row r="7">
          <cell r="AI7">
            <v>10000</v>
          </cell>
        </row>
      </sheetData>
      <sheetData sheetId="13458">
        <row r="7">
          <cell r="AI7">
            <v>10000</v>
          </cell>
        </row>
      </sheetData>
      <sheetData sheetId="13459">
        <row r="7">
          <cell r="AI7">
            <v>10000</v>
          </cell>
        </row>
      </sheetData>
      <sheetData sheetId="13460">
        <row r="7">
          <cell r="AI7">
            <v>10000</v>
          </cell>
        </row>
      </sheetData>
      <sheetData sheetId="13461">
        <row r="7">
          <cell r="AI7">
            <v>10000</v>
          </cell>
        </row>
      </sheetData>
      <sheetData sheetId="13462">
        <row r="7">
          <cell r="AI7">
            <v>10000</v>
          </cell>
        </row>
      </sheetData>
      <sheetData sheetId="13463">
        <row r="7">
          <cell r="AI7">
            <v>10000</v>
          </cell>
        </row>
      </sheetData>
      <sheetData sheetId="13464">
        <row r="7">
          <cell r="AI7">
            <v>10000</v>
          </cell>
        </row>
      </sheetData>
      <sheetData sheetId="13465">
        <row r="7">
          <cell r="AI7">
            <v>10000</v>
          </cell>
        </row>
      </sheetData>
      <sheetData sheetId="13466">
        <row r="7">
          <cell r="AI7">
            <v>10000</v>
          </cell>
        </row>
      </sheetData>
      <sheetData sheetId="13467">
        <row r="7">
          <cell r="AI7">
            <v>10000</v>
          </cell>
        </row>
      </sheetData>
      <sheetData sheetId="13468">
        <row r="7">
          <cell r="AI7">
            <v>10000</v>
          </cell>
        </row>
      </sheetData>
      <sheetData sheetId="13469">
        <row r="7">
          <cell r="AI7">
            <v>10000</v>
          </cell>
        </row>
      </sheetData>
      <sheetData sheetId="13470">
        <row r="7">
          <cell r="AI7">
            <v>10000</v>
          </cell>
        </row>
      </sheetData>
      <sheetData sheetId="13471">
        <row r="7">
          <cell r="AI7">
            <v>10000</v>
          </cell>
        </row>
      </sheetData>
      <sheetData sheetId="13472">
        <row r="7">
          <cell r="AI7">
            <v>10000</v>
          </cell>
        </row>
      </sheetData>
      <sheetData sheetId="13473">
        <row r="7">
          <cell r="AI7">
            <v>10000</v>
          </cell>
        </row>
      </sheetData>
      <sheetData sheetId="13474">
        <row r="7">
          <cell r="AI7">
            <v>10000</v>
          </cell>
        </row>
      </sheetData>
      <sheetData sheetId="13475">
        <row r="7">
          <cell r="AI7">
            <v>10000</v>
          </cell>
        </row>
      </sheetData>
      <sheetData sheetId="13476">
        <row r="7">
          <cell r="AI7">
            <v>10000</v>
          </cell>
        </row>
      </sheetData>
      <sheetData sheetId="13477">
        <row r="7">
          <cell r="AI7">
            <v>10000</v>
          </cell>
        </row>
      </sheetData>
      <sheetData sheetId="13478">
        <row r="7">
          <cell r="AI7">
            <v>10000</v>
          </cell>
        </row>
      </sheetData>
      <sheetData sheetId="13479">
        <row r="7">
          <cell r="AI7">
            <v>10000</v>
          </cell>
        </row>
      </sheetData>
      <sheetData sheetId="13480">
        <row r="7">
          <cell r="AI7">
            <v>10000</v>
          </cell>
        </row>
      </sheetData>
      <sheetData sheetId="13481">
        <row r="7">
          <cell r="AI7">
            <v>10000</v>
          </cell>
        </row>
      </sheetData>
      <sheetData sheetId="13482">
        <row r="7">
          <cell r="AI7">
            <v>10000</v>
          </cell>
        </row>
      </sheetData>
      <sheetData sheetId="13483">
        <row r="7">
          <cell r="AI7">
            <v>10000</v>
          </cell>
        </row>
      </sheetData>
      <sheetData sheetId="13484">
        <row r="7">
          <cell r="AI7">
            <v>10000</v>
          </cell>
        </row>
      </sheetData>
      <sheetData sheetId="13485">
        <row r="7">
          <cell r="AI7">
            <v>10000</v>
          </cell>
        </row>
      </sheetData>
      <sheetData sheetId="13486">
        <row r="7">
          <cell r="AI7">
            <v>10000</v>
          </cell>
        </row>
      </sheetData>
      <sheetData sheetId="13487">
        <row r="7">
          <cell r="AI7">
            <v>10000</v>
          </cell>
        </row>
      </sheetData>
      <sheetData sheetId="13488">
        <row r="7">
          <cell r="AI7">
            <v>10000</v>
          </cell>
        </row>
      </sheetData>
      <sheetData sheetId="13489">
        <row r="7">
          <cell r="AI7">
            <v>10000</v>
          </cell>
        </row>
      </sheetData>
      <sheetData sheetId="13490">
        <row r="7">
          <cell r="AI7">
            <v>10000</v>
          </cell>
        </row>
      </sheetData>
      <sheetData sheetId="13491">
        <row r="7">
          <cell r="AI7">
            <v>10000</v>
          </cell>
        </row>
      </sheetData>
      <sheetData sheetId="13492">
        <row r="7">
          <cell r="AI7">
            <v>10000</v>
          </cell>
        </row>
      </sheetData>
      <sheetData sheetId="13493">
        <row r="7">
          <cell r="AI7">
            <v>10000</v>
          </cell>
        </row>
      </sheetData>
      <sheetData sheetId="13494">
        <row r="7">
          <cell r="AI7">
            <v>10000</v>
          </cell>
        </row>
      </sheetData>
      <sheetData sheetId="13495"/>
      <sheetData sheetId="13496">
        <row r="7">
          <cell r="AI7">
            <v>10000</v>
          </cell>
        </row>
      </sheetData>
      <sheetData sheetId="13497">
        <row r="7">
          <cell r="AI7">
            <v>10000</v>
          </cell>
        </row>
      </sheetData>
      <sheetData sheetId="13498">
        <row r="7">
          <cell r="AI7">
            <v>10000</v>
          </cell>
        </row>
      </sheetData>
      <sheetData sheetId="13499">
        <row r="7">
          <cell r="AI7">
            <v>10000</v>
          </cell>
        </row>
      </sheetData>
      <sheetData sheetId="13500">
        <row r="7">
          <cell r="AI7">
            <v>10000</v>
          </cell>
        </row>
      </sheetData>
      <sheetData sheetId="13501">
        <row r="7">
          <cell r="AI7">
            <v>10000</v>
          </cell>
        </row>
      </sheetData>
      <sheetData sheetId="13502">
        <row r="7">
          <cell r="AI7">
            <v>10000</v>
          </cell>
        </row>
      </sheetData>
      <sheetData sheetId="13503">
        <row r="7">
          <cell r="AI7">
            <v>10000</v>
          </cell>
        </row>
      </sheetData>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row r="7">
          <cell r="AI7">
            <v>10000</v>
          </cell>
        </row>
      </sheetData>
      <sheetData sheetId="13543">
        <row r="7">
          <cell r="AI7">
            <v>10000</v>
          </cell>
        </row>
      </sheetData>
      <sheetData sheetId="13544">
        <row r="7">
          <cell r="AI7">
            <v>10000</v>
          </cell>
        </row>
      </sheetData>
      <sheetData sheetId="13545">
        <row r="7">
          <cell r="AI7">
            <v>10000</v>
          </cell>
        </row>
      </sheetData>
      <sheetData sheetId="13546">
        <row r="7">
          <cell r="AI7">
            <v>10000</v>
          </cell>
        </row>
      </sheetData>
      <sheetData sheetId="13547">
        <row r="7">
          <cell r="AI7">
            <v>10000</v>
          </cell>
        </row>
      </sheetData>
      <sheetData sheetId="13548"/>
      <sheetData sheetId="13549">
        <row r="7">
          <cell r="AI7">
            <v>10000</v>
          </cell>
        </row>
      </sheetData>
      <sheetData sheetId="13550">
        <row r="7">
          <cell r="AI7">
            <v>10000</v>
          </cell>
        </row>
      </sheetData>
      <sheetData sheetId="13551">
        <row r="7">
          <cell r="AI7">
            <v>10000</v>
          </cell>
        </row>
      </sheetData>
      <sheetData sheetId="13552">
        <row r="7">
          <cell r="AI7">
            <v>10000</v>
          </cell>
        </row>
      </sheetData>
      <sheetData sheetId="13553">
        <row r="7">
          <cell r="AI7">
            <v>10000</v>
          </cell>
        </row>
      </sheetData>
      <sheetData sheetId="13554">
        <row r="7">
          <cell r="AI7">
            <v>10000</v>
          </cell>
        </row>
      </sheetData>
      <sheetData sheetId="13555">
        <row r="7">
          <cell r="AI7">
            <v>10000</v>
          </cell>
        </row>
      </sheetData>
      <sheetData sheetId="13556">
        <row r="7">
          <cell r="AI7">
            <v>10000</v>
          </cell>
        </row>
      </sheetData>
      <sheetData sheetId="13557"/>
      <sheetData sheetId="13558"/>
      <sheetData sheetId="13559"/>
      <sheetData sheetId="13560"/>
      <sheetData sheetId="13561"/>
      <sheetData sheetId="13562">
        <row r="7">
          <cell r="AI7">
            <v>10000</v>
          </cell>
        </row>
      </sheetData>
      <sheetData sheetId="13563"/>
      <sheetData sheetId="13564"/>
      <sheetData sheetId="13565"/>
      <sheetData sheetId="13566"/>
      <sheetData sheetId="13567"/>
      <sheetData sheetId="13568"/>
      <sheetData sheetId="13569"/>
      <sheetData sheetId="13570">
        <row r="7">
          <cell r="AI7">
            <v>10000</v>
          </cell>
        </row>
      </sheetData>
      <sheetData sheetId="13571">
        <row r="7">
          <cell r="AI7">
            <v>10000</v>
          </cell>
        </row>
      </sheetData>
      <sheetData sheetId="13572">
        <row r="7">
          <cell r="AI7">
            <v>10000</v>
          </cell>
        </row>
      </sheetData>
      <sheetData sheetId="13573">
        <row r="7">
          <cell r="AI7">
            <v>10000</v>
          </cell>
        </row>
      </sheetData>
      <sheetData sheetId="13574">
        <row r="7">
          <cell r="AI7">
            <v>10000</v>
          </cell>
        </row>
      </sheetData>
      <sheetData sheetId="13575"/>
      <sheetData sheetId="13576"/>
      <sheetData sheetId="13577"/>
      <sheetData sheetId="13578"/>
      <sheetData sheetId="13579"/>
      <sheetData sheetId="13580"/>
      <sheetData sheetId="13581"/>
      <sheetData sheetId="13582"/>
      <sheetData sheetId="13583"/>
      <sheetData sheetId="13584"/>
      <sheetData sheetId="13585"/>
      <sheetData sheetId="13586">
        <row r="7">
          <cell r="AI7">
            <v>10000</v>
          </cell>
        </row>
      </sheetData>
      <sheetData sheetId="13587"/>
      <sheetData sheetId="13588">
        <row r="7">
          <cell r="AI7">
            <v>10000</v>
          </cell>
        </row>
      </sheetData>
      <sheetData sheetId="13589">
        <row r="7">
          <cell r="AI7">
            <v>10000</v>
          </cell>
        </row>
      </sheetData>
      <sheetData sheetId="13590">
        <row r="7">
          <cell r="AI7">
            <v>10000</v>
          </cell>
        </row>
      </sheetData>
      <sheetData sheetId="13591">
        <row r="7">
          <cell r="AI7">
            <v>10000</v>
          </cell>
        </row>
      </sheetData>
      <sheetData sheetId="13592">
        <row r="7">
          <cell r="AI7">
            <v>10000</v>
          </cell>
        </row>
      </sheetData>
      <sheetData sheetId="13593">
        <row r="7">
          <cell r="AI7">
            <v>10000</v>
          </cell>
        </row>
      </sheetData>
      <sheetData sheetId="13594">
        <row r="7">
          <cell r="AI7">
            <v>10000</v>
          </cell>
        </row>
      </sheetData>
      <sheetData sheetId="13595">
        <row r="7">
          <cell r="AI7">
            <v>10000</v>
          </cell>
        </row>
      </sheetData>
      <sheetData sheetId="13596">
        <row r="7">
          <cell r="AI7">
            <v>10000</v>
          </cell>
        </row>
      </sheetData>
      <sheetData sheetId="13597">
        <row r="7">
          <cell r="AI7">
            <v>10000</v>
          </cell>
        </row>
      </sheetData>
      <sheetData sheetId="13598">
        <row r="7">
          <cell r="AI7">
            <v>10000</v>
          </cell>
        </row>
      </sheetData>
      <sheetData sheetId="13599">
        <row r="7">
          <cell r="AI7">
            <v>10000</v>
          </cell>
        </row>
      </sheetData>
      <sheetData sheetId="13600">
        <row r="7">
          <cell r="AI7">
            <v>10000</v>
          </cell>
        </row>
      </sheetData>
      <sheetData sheetId="13601">
        <row r="7">
          <cell r="AI7">
            <v>10000</v>
          </cell>
        </row>
      </sheetData>
      <sheetData sheetId="13602">
        <row r="7">
          <cell r="AI7">
            <v>10000</v>
          </cell>
        </row>
      </sheetData>
      <sheetData sheetId="13603">
        <row r="7">
          <cell r="AI7">
            <v>10000</v>
          </cell>
        </row>
      </sheetData>
      <sheetData sheetId="13604">
        <row r="7">
          <cell r="AI7">
            <v>10000</v>
          </cell>
        </row>
      </sheetData>
      <sheetData sheetId="13605"/>
      <sheetData sheetId="13606"/>
      <sheetData sheetId="13607">
        <row r="7">
          <cell r="AI7">
            <v>10000</v>
          </cell>
        </row>
      </sheetData>
      <sheetData sheetId="13608">
        <row r="7">
          <cell r="AI7">
            <v>10000</v>
          </cell>
        </row>
      </sheetData>
      <sheetData sheetId="13609">
        <row r="7">
          <cell r="AI7">
            <v>10000</v>
          </cell>
        </row>
      </sheetData>
      <sheetData sheetId="13610">
        <row r="7">
          <cell r="AI7">
            <v>10000</v>
          </cell>
        </row>
      </sheetData>
      <sheetData sheetId="13611">
        <row r="7">
          <cell r="AI7">
            <v>10000</v>
          </cell>
        </row>
      </sheetData>
      <sheetData sheetId="13612">
        <row r="7">
          <cell r="AI7">
            <v>10000</v>
          </cell>
        </row>
      </sheetData>
      <sheetData sheetId="13613">
        <row r="7">
          <cell r="AI7">
            <v>10000</v>
          </cell>
        </row>
      </sheetData>
      <sheetData sheetId="13614">
        <row r="7">
          <cell r="AI7">
            <v>10000</v>
          </cell>
        </row>
      </sheetData>
      <sheetData sheetId="13615">
        <row r="7">
          <cell r="AI7">
            <v>10000</v>
          </cell>
        </row>
      </sheetData>
      <sheetData sheetId="13616">
        <row r="7">
          <cell r="AI7">
            <v>10000</v>
          </cell>
        </row>
      </sheetData>
      <sheetData sheetId="13617">
        <row r="7">
          <cell r="AI7">
            <v>10000</v>
          </cell>
        </row>
      </sheetData>
      <sheetData sheetId="13618">
        <row r="7">
          <cell r="AI7">
            <v>10000</v>
          </cell>
        </row>
      </sheetData>
      <sheetData sheetId="13619">
        <row r="7">
          <cell r="AI7">
            <v>10000</v>
          </cell>
        </row>
      </sheetData>
      <sheetData sheetId="13620">
        <row r="7">
          <cell r="AI7">
            <v>10000</v>
          </cell>
        </row>
      </sheetData>
      <sheetData sheetId="13621">
        <row r="7">
          <cell r="AI7">
            <v>10000</v>
          </cell>
        </row>
      </sheetData>
      <sheetData sheetId="13622">
        <row r="7">
          <cell r="AI7">
            <v>10000</v>
          </cell>
        </row>
      </sheetData>
      <sheetData sheetId="13623">
        <row r="7">
          <cell r="AI7">
            <v>10000</v>
          </cell>
        </row>
      </sheetData>
      <sheetData sheetId="13624">
        <row r="7">
          <cell r="AI7">
            <v>10000</v>
          </cell>
        </row>
      </sheetData>
      <sheetData sheetId="13625">
        <row r="7">
          <cell r="AI7">
            <v>10000</v>
          </cell>
        </row>
      </sheetData>
      <sheetData sheetId="13626">
        <row r="7">
          <cell r="AI7">
            <v>10000</v>
          </cell>
        </row>
      </sheetData>
      <sheetData sheetId="13627">
        <row r="7">
          <cell r="AI7">
            <v>10000</v>
          </cell>
        </row>
      </sheetData>
      <sheetData sheetId="13628">
        <row r="7">
          <cell r="AI7">
            <v>10000</v>
          </cell>
        </row>
      </sheetData>
      <sheetData sheetId="13629">
        <row r="7">
          <cell r="AI7">
            <v>10000</v>
          </cell>
        </row>
      </sheetData>
      <sheetData sheetId="13630">
        <row r="7">
          <cell r="AI7">
            <v>10000</v>
          </cell>
        </row>
      </sheetData>
      <sheetData sheetId="13631">
        <row r="7">
          <cell r="AI7">
            <v>10000</v>
          </cell>
        </row>
      </sheetData>
      <sheetData sheetId="13632">
        <row r="7">
          <cell r="AI7">
            <v>10000</v>
          </cell>
        </row>
      </sheetData>
      <sheetData sheetId="13633">
        <row r="7">
          <cell r="AI7">
            <v>10000</v>
          </cell>
        </row>
      </sheetData>
      <sheetData sheetId="13634">
        <row r="7">
          <cell r="AI7">
            <v>10000</v>
          </cell>
        </row>
      </sheetData>
      <sheetData sheetId="13635">
        <row r="7">
          <cell r="AI7">
            <v>10000</v>
          </cell>
        </row>
      </sheetData>
      <sheetData sheetId="13636">
        <row r="7">
          <cell r="AI7">
            <v>10000</v>
          </cell>
        </row>
      </sheetData>
      <sheetData sheetId="13637">
        <row r="7">
          <cell r="AI7">
            <v>10000</v>
          </cell>
        </row>
      </sheetData>
      <sheetData sheetId="13638">
        <row r="7">
          <cell r="AI7">
            <v>10000</v>
          </cell>
        </row>
      </sheetData>
      <sheetData sheetId="13639">
        <row r="7">
          <cell r="AI7">
            <v>10000</v>
          </cell>
        </row>
      </sheetData>
      <sheetData sheetId="13640">
        <row r="7">
          <cell r="AI7">
            <v>10000</v>
          </cell>
        </row>
      </sheetData>
      <sheetData sheetId="13641">
        <row r="7">
          <cell r="AI7">
            <v>10000</v>
          </cell>
        </row>
      </sheetData>
      <sheetData sheetId="13642">
        <row r="7">
          <cell r="AI7">
            <v>10000</v>
          </cell>
        </row>
      </sheetData>
      <sheetData sheetId="13643">
        <row r="7">
          <cell r="AI7">
            <v>10000</v>
          </cell>
        </row>
      </sheetData>
      <sheetData sheetId="13644">
        <row r="7">
          <cell r="AI7">
            <v>10000</v>
          </cell>
        </row>
      </sheetData>
      <sheetData sheetId="13645">
        <row r="7">
          <cell r="AI7">
            <v>10000</v>
          </cell>
        </row>
      </sheetData>
      <sheetData sheetId="13646">
        <row r="7">
          <cell r="AI7">
            <v>10000</v>
          </cell>
        </row>
      </sheetData>
      <sheetData sheetId="13647">
        <row r="7">
          <cell r="AI7">
            <v>10000</v>
          </cell>
        </row>
      </sheetData>
      <sheetData sheetId="13648">
        <row r="7">
          <cell r="AI7">
            <v>10000</v>
          </cell>
        </row>
      </sheetData>
      <sheetData sheetId="13649">
        <row r="7">
          <cell r="AI7">
            <v>10000</v>
          </cell>
        </row>
      </sheetData>
      <sheetData sheetId="13650">
        <row r="7">
          <cell r="AI7">
            <v>10000</v>
          </cell>
        </row>
      </sheetData>
      <sheetData sheetId="13651">
        <row r="7">
          <cell r="AI7">
            <v>10000</v>
          </cell>
        </row>
      </sheetData>
      <sheetData sheetId="13652">
        <row r="7">
          <cell r="AI7">
            <v>10000</v>
          </cell>
        </row>
      </sheetData>
      <sheetData sheetId="13653">
        <row r="7">
          <cell r="AI7">
            <v>10000</v>
          </cell>
        </row>
      </sheetData>
      <sheetData sheetId="13654">
        <row r="7">
          <cell r="AI7">
            <v>10000</v>
          </cell>
        </row>
      </sheetData>
      <sheetData sheetId="13655">
        <row r="7">
          <cell r="AI7">
            <v>10000</v>
          </cell>
        </row>
      </sheetData>
      <sheetData sheetId="13656">
        <row r="7">
          <cell r="AI7">
            <v>10000</v>
          </cell>
        </row>
      </sheetData>
      <sheetData sheetId="13657">
        <row r="7">
          <cell r="AI7">
            <v>10000</v>
          </cell>
        </row>
      </sheetData>
      <sheetData sheetId="13658">
        <row r="7">
          <cell r="AI7">
            <v>10000</v>
          </cell>
        </row>
      </sheetData>
      <sheetData sheetId="13659">
        <row r="7">
          <cell r="AI7">
            <v>10000</v>
          </cell>
        </row>
      </sheetData>
      <sheetData sheetId="13660">
        <row r="7">
          <cell r="AI7">
            <v>10000</v>
          </cell>
        </row>
      </sheetData>
      <sheetData sheetId="13661">
        <row r="7">
          <cell r="AI7">
            <v>10000</v>
          </cell>
        </row>
      </sheetData>
      <sheetData sheetId="13662">
        <row r="7">
          <cell r="AI7">
            <v>10000</v>
          </cell>
        </row>
      </sheetData>
      <sheetData sheetId="13663">
        <row r="7">
          <cell r="AI7">
            <v>10000</v>
          </cell>
        </row>
      </sheetData>
      <sheetData sheetId="13664">
        <row r="7">
          <cell r="AI7">
            <v>10000</v>
          </cell>
        </row>
      </sheetData>
      <sheetData sheetId="13665">
        <row r="7">
          <cell r="AI7">
            <v>10000</v>
          </cell>
        </row>
      </sheetData>
      <sheetData sheetId="13666">
        <row r="7">
          <cell r="AI7">
            <v>10000</v>
          </cell>
        </row>
      </sheetData>
      <sheetData sheetId="13667">
        <row r="7">
          <cell r="AI7">
            <v>10000</v>
          </cell>
        </row>
      </sheetData>
      <sheetData sheetId="13668">
        <row r="7">
          <cell r="AI7">
            <v>10000</v>
          </cell>
        </row>
      </sheetData>
      <sheetData sheetId="13669">
        <row r="7">
          <cell r="AI7">
            <v>10000</v>
          </cell>
        </row>
      </sheetData>
      <sheetData sheetId="13670">
        <row r="7">
          <cell r="AI7">
            <v>10000</v>
          </cell>
        </row>
      </sheetData>
      <sheetData sheetId="13671">
        <row r="7">
          <cell r="AI7">
            <v>10000</v>
          </cell>
        </row>
      </sheetData>
      <sheetData sheetId="13672">
        <row r="7">
          <cell r="AI7">
            <v>10000</v>
          </cell>
        </row>
      </sheetData>
      <sheetData sheetId="13673">
        <row r="7">
          <cell r="AI7">
            <v>10000</v>
          </cell>
        </row>
      </sheetData>
      <sheetData sheetId="13674">
        <row r="7">
          <cell r="AI7">
            <v>10000</v>
          </cell>
        </row>
      </sheetData>
      <sheetData sheetId="13675">
        <row r="7">
          <cell r="AI7">
            <v>10000</v>
          </cell>
        </row>
      </sheetData>
      <sheetData sheetId="13676">
        <row r="7">
          <cell r="AI7">
            <v>10000</v>
          </cell>
        </row>
      </sheetData>
      <sheetData sheetId="13677">
        <row r="7">
          <cell r="AI7">
            <v>10000</v>
          </cell>
        </row>
      </sheetData>
      <sheetData sheetId="13678">
        <row r="7">
          <cell r="AI7">
            <v>10000</v>
          </cell>
        </row>
      </sheetData>
      <sheetData sheetId="13679">
        <row r="7">
          <cell r="AI7">
            <v>10000</v>
          </cell>
        </row>
      </sheetData>
      <sheetData sheetId="13680">
        <row r="7">
          <cell r="AI7">
            <v>10000</v>
          </cell>
        </row>
      </sheetData>
      <sheetData sheetId="13681">
        <row r="7">
          <cell r="AI7">
            <v>10000</v>
          </cell>
        </row>
      </sheetData>
      <sheetData sheetId="13682">
        <row r="7">
          <cell r="AI7">
            <v>10000</v>
          </cell>
        </row>
      </sheetData>
      <sheetData sheetId="13683">
        <row r="7">
          <cell r="AI7">
            <v>10000</v>
          </cell>
        </row>
      </sheetData>
      <sheetData sheetId="13684"/>
      <sheetData sheetId="13685">
        <row r="7">
          <cell r="AI7">
            <v>10000</v>
          </cell>
        </row>
      </sheetData>
      <sheetData sheetId="13686">
        <row r="7">
          <cell r="AI7">
            <v>10000</v>
          </cell>
        </row>
      </sheetData>
      <sheetData sheetId="13687">
        <row r="7">
          <cell r="AI7">
            <v>10000</v>
          </cell>
        </row>
      </sheetData>
      <sheetData sheetId="13688">
        <row r="7">
          <cell r="AI7">
            <v>10000</v>
          </cell>
        </row>
      </sheetData>
      <sheetData sheetId="13689">
        <row r="7">
          <cell r="AI7">
            <v>10000</v>
          </cell>
        </row>
      </sheetData>
      <sheetData sheetId="13690">
        <row r="7">
          <cell r="AI7">
            <v>10000</v>
          </cell>
        </row>
      </sheetData>
      <sheetData sheetId="13691">
        <row r="7">
          <cell r="AI7">
            <v>10000</v>
          </cell>
        </row>
      </sheetData>
      <sheetData sheetId="13692">
        <row r="7">
          <cell r="AI7">
            <v>10000</v>
          </cell>
        </row>
      </sheetData>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row r="7">
          <cell r="AI7">
            <v>10000</v>
          </cell>
        </row>
      </sheetData>
      <sheetData sheetId="13732">
        <row r="7">
          <cell r="AI7">
            <v>10000</v>
          </cell>
        </row>
      </sheetData>
      <sheetData sheetId="13733">
        <row r="7">
          <cell r="AI7">
            <v>10000</v>
          </cell>
        </row>
      </sheetData>
      <sheetData sheetId="13734">
        <row r="7">
          <cell r="AI7">
            <v>10000</v>
          </cell>
        </row>
      </sheetData>
      <sheetData sheetId="13735">
        <row r="7">
          <cell r="AI7">
            <v>10000</v>
          </cell>
        </row>
      </sheetData>
      <sheetData sheetId="13736">
        <row r="7">
          <cell r="AI7">
            <v>10000</v>
          </cell>
        </row>
      </sheetData>
      <sheetData sheetId="13737"/>
      <sheetData sheetId="13738">
        <row r="7">
          <cell r="AI7">
            <v>10000</v>
          </cell>
        </row>
      </sheetData>
      <sheetData sheetId="13739">
        <row r="7">
          <cell r="AI7">
            <v>10000</v>
          </cell>
        </row>
      </sheetData>
      <sheetData sheetId="13740">
        <row r="7">
          <cell r="AI7">
            <v>10000</v>
          </cell>
        </row>
      </sheetData>
      <sheetData sheetId="13741">
        <row r="7">
          <cell r="AI7">
            <v>10000</v>
          </cell>
        </row>
      </sheetData>
      <sheetData sheetId="13742">
        <row r="7">
          <cell r="AI7">
            <v>10000</v>
          </cell>
        </row>
      </sheetData>
      <sheetData sheetId="13743">
        <row r="7">
          <cell r="AI7">
            <v>10000</v>
          </cell>
        </row>
      </sheetData>
      <sheetData sheetId="13744">
        <row r="7">
          <cell r="AI7">
            <v>10000</v>
          </cell>
        </row>
      </sheetData>
      <sheetData sheetId="13745">
        <row r="7">
          <cell r="AI7">
            <v>10000</v>
          </cell>
        </row>
      </sheetData>
      <sheetData sheetId="13746"/>
      <sheetData sheetId="13747"/>
      <sheetData sheetId="13748"/>
      <sheetData sheetId="13749"/>
      <sheetData sheetId="13750"/>
      <sheetData sheetId="13751">
        <row r="7">
          <cell r="AI7">
            <v>10000</v>
          </cell>
        </row>
      </sheetData>
      <sheetData sheetId="13752"/>
      <sheetData sheetId="13753"/>
      <sheetData sheetId="13754"/>
      <sheetData sheetId="13755"/>
      <sheetData sheetId="13756"/>
      <sheetData sheetId="13757"/>
      <sheetData sheetId="13758"/>
      <sheetData sheetId="13759">
        <row r="7">
          <cell r="AI7">
            <v>10000</v>
          </cell>
        </row>
      </sheetData>
      <sheetData sheetId="13760">
        <row r="7">
          <cell r="AI7">
            <v>10000</v>
          </cell>
        </row>
      </sheetData>
      <sheetData sheetId="13761">
        <row r="7">
          <cell r="AI7">
            <v>10000</v>
          </cell>
        </row>
      </sheetData>
      <sheetData sheetId="13762">
        <row r="7">
          <cell r="AI7">
            <v>10000</v>
          </cell>
        </row>
      </sheetData>
      <sheetData sheetId="13763">
        <row r="7">
          <cell r="AI7">
            <v>10000</v>
          </cell>
        </row>
      </sheetData>
      <sheetData sheetId="13764"/>
      <sheetData sheetId="13765"/>
      <sheetData sheetId="13766"/>
      <sheetData sheetId="13767"/>
      <sheetData sheetId="13768"/>
      <sheetData sheetId="13769"/>
      <sheetData sheetId="13770"/>
      <sheetData sheetId="13771"/>
      <sheetData sheetId="13772"/>
      <sheetData sheetId="13773"/>
      <sheetData sheetId="13774"/>
      <sheetData sheetId="13775">
        <row r="7">
          <cell r="AI7">
            <v>10000</v>
          </cell>
        </row>
      </sheetData>
      <sheetData sheetId="13776"/>
      <sheetData sheetId="13777">
        <row r="7">
          <cell r="AI7">
            <v>10000</v>
          </cell>
        </row>
      </sheetData>
      <sheetData sheetId="13778">
        <row r="7">
          <cell r="AI7">
            <v>10000</v>
          </cell>
        </row>
      </sheetData>
      <sheetData sheetId="13779">
        <row r="7">
          <cell r="AI7">
            <v>10000</v>
          </cell>
        </row>
      </sheetData>
      <sheetData sheetId="13780">
        <row r="7">
          <cell r="AI7">
            <v>10000</v>
          </cell>
        </row>
      </sheetData>
      <sheetData sheetId="13781">
        <row r="7">
          <cell r="AI7">
            <v>10000</v>
          </cell>
        </row>
      </sheetData>
      <sheetData sheetId="13782">
        <row r="7">
          <cell r="AI7">
            <v>10000</v>
          </cell>
        </row>
      </sheetData>
      <sheetData sheetId="13783">
        <row r="7">
          <cell r="AI7">
            <v>10000</v>
          </cell>
        </row>
      </sheetData>
      <sheetData sheetId="13784">
        <row r="7">
          <cell r="AI7">
            <v>10000</v>
          </cell>
        </row>
      </sheetData>
      <sheetData sheetId="13785">
        <row r="7">
          <cell r="AI7">
            <v>10000</v>
          </cell>
        </row>
      </sheetData>
      <sheetData sheetId="13786">
        <row r="7">
          <cell r="AI7">
            <v>10000</v>
          </cell>
        </row>
      </sheetData>
      <sheetData sheetId="13787">
        <row r="7">
          <cell r="AI7">
            <v>10000</v>
          </cell>
        </row>
      </sheetData>
      <sheetData sheetId="13788">
        <row r="7">
          <cell r="AI7">
            <v>10000</v>
          </cell>
        </row>
      </sheetData>
      <sheetData sheetId="13789">
        <row r="7">
          <cell r="AI7">
            <v>10000</v>
          </cell>
        </row>
      </sheetData>
      <sheetData sheetId="13790">
        <row r="7">
          <cell r="AI7">
            <v>10000</v>
          </cell>
        </row>
      </sheetData>
      <sheetData sheetId="13791">
        <row r="7">
          <cell r="AI7">
            <v>10000</v>
          </cell>
        </row>
      </sheetData>
      <sheetData sheetId="13792">
        <row r="7">
          <cell r="AI7">
            <v>10000</v>
          </cell>
        </row>
      </sheetData>
      <sheetData sheetId="13793">
        <row r="7">
          <cell r="AI7">
            <v>10000</v>
          </cell>
        </row>
      </sheetData>
      <sheetData sheetId="13794"/>
      <sheetData sheetId="13795"/>
      <sheetData sheetId="13796">
        <row r="7">
          <cell r="AI7">
            <v>10000</v>
          </cell>
        </row>
      </sheetData>
      <sheetData sheetId="13797">
        <row r="7">
          <cell r="AI7">
            <v>10000</v>
          </cell>
        </row>
      </sheetData>
      <sheetData sheetId="13798">
        <row r="7">
          <cell r="AI7">
            <v>10000</v>
          </cell>
        </row>
      </sheetData>
      <sheetData sheetId="13799">
        <row r="7">
          <cell r="AI7">
            <v>10000</v>
          </cell>
        </row>
      </sheetData>
      <sheetData sheetId="13800">
        <row r="7">
          <cell r="AI7">
            <v>10000</v>
          </cell>
        </row>
      </sheetData>
      <sheetData sheetId="13801">
        <row r="7">
          <cell r="AI7">
            <v>10000</v>
          </cell>
        </row>
      </sheetData>
      <sheetData sheetId="13802">
        <row r="7">
          <cell r="AI7">
            <v>10000</v>
          </cell>
        </row>
      </sheetData>
      <sheetData sheetId="13803">
        <row r="7">
          <cell r="AI7">
            <v>10000</v>
          </cell>
        </row>
      </sheetData>
      <sheetData sheetId="13804">
        <row r="7">
          <cell r="AI7">
            <v>10000</v>
          </cell>
        </row>
      </sheetData>
      <sheetData sheetId="13805">
        <row r="7">
          <cell r="AI7">
            <v>10000</v>
          </cell>
        </row>
      </sheetData>
      <sheetData sheetId="13806">
        <row r="7">
          <cell r="AI7">
            <v>10000</v>
          </cell>
        </row>
      </sheetData>
      <sheetData sheetId="13807">
        <row r="7">
          <cell r="AI7">
            <v>10000</v>
          </cell>
        </row>
      </sheetData>
      <sheetData sheetId="13808">
        <row r="7">
          <cell r="AI7">
            <v>10000</v>
          </cell>
        </row>
      </sheetData>
      <sheetData sheetId="13809">
        <row r="7">
          <cell r="AI7">
            <v>10000</v>
          </cell>
        </row>
      </sheetData>
      <sheetData sheetId="13810">
        <row r="7">
          <cell r="AI7">
            <v>10000</v>
          </cell>
        </row>
      </sheetData>
      <sheetData sheetId="13811">
        <row r="7">
          <cell r="AI7">
            <v>10000</v>
          </cell>
        </row>
      </sheetData>
      <sheetData sheetId="13812">
        <row r="7">
          <cell r="AI7">
            <v>10000</v>
          </cell>
        </row>
      </sheetData>
      <sheetData sheetId="13813">
        <row r="7">
          <cell r="AI7">
            <v>10000</v>
          </cell>
        </row>
      </sheetData>
      <sheetData sheetId="13814">
        <row r="7">
          <cell r="AI7">
            <v>10000</v>
          </cell>
        </row>
      </sheetData>
      <sheetData sheetId="13815">
        <row r="7">
          <cell r="AI7">
            <v>10000</v>
          </cell>
        </row>
      </sheetData>
      <sheetData sheetId="13816">
        <row r="7">
          <cell r="AI7">
            <v>10000</v>
          </cell>
        </row>
      </sheetData>
      <sheetData sheetId="13817">
        <row r="7">
          <cell r="AI7">
            <v>10000</v>
          </cell>
        </row>
      </sheetData>
      <sheetData sheetId="13818">
        <row r="7">
          <cell r="AI7">
            <v>10000</v>
          </cell>
        </row>
      </sheetData>
      <sheetData sheetId="13819">
        <row r="7">
          <cell r="AI7">
            <v>10000</v>
          </cell>
        </row>
      </sheetData>
      <sheetData sheetId="13820">
        <row r="7">
          <cell r="AI7">
            <v>10000</v>
          </cell>
        </row>
      </sheetData>
      <sheetData sheetId="13821">
        <row r="7">
          <cell r="AI7">
            <v>10000</v>
          </cell>
        </row>
      </sheetData>
      <sheetData sheetId="13822">
        <row r="7">
          <cell r="AI7">
            <v>10000</v>
          </cell>
        </row>
      </sheetData>
      <sheetData sheetId="13823">
        <row r="7">
          <cell r="AI7">
            <v>10000</v>
          </cell>
        </row>
      </sheetData>
      <sheetData sheetId="13824">
        <row r="7">
          <cell r="AI7">
            <v>10000</v>
          </cell>
        </row>
      </sheetData>
      <sheetData sheetId="13825">
        <row r="7">
          <cell r="AI7">
            <v>10000</v>
          </cell>
        </row>
      </sheetData>
      <sheetData sheetId="13826">
        <row r="7">
          <cell r="AI7">
            <v>10000</v>
          </cell>
        </row>
      </sheetData>
      <sheetData sheetId="13827">
        <row r="7">
          <cell r="AI7">
            <v>10000</v>
          </cell>
        </row>
      </sheetData>
      <sheetData sheetId="13828">
        <row r="7">
          <cell r="AI7">
            <v>10000</v>
          </cell>
        </row>
      </sheetData>
      <sheetData sheetId="13829">
        <row r="7">
          <cell r="AI7">
            <v>10000</v>
          </cell>
        </row>
      </sheetData>
      <sheetData sheetId="13830">
        <row r="7">
          <cell r="AI7">
            <v>10000</v>
          </cell>
        </row>
      </sheetData>
      <sheetData sheetId="13831">
        <row r="7">
          <cell r="AI7">
            <v>10000</v>
          </cell>
        </row>
      </sheetData>
      <sheetData sheetId="13832">
        <row r="7">
          <cell r="AI7">
            <v>10000</v>
          </cell>
        </row>
      </sheetData>
      <sheetData sheetId="13833">
        <row r="7">
          <cell r="AI7">
            <v>10000</v>
          </cell>
        </row>
      </sheetData>
      <sheetData sheetId="13834">
        <row r="7">
          <cell r="AI7">
            <v>10000</v>
          </cell>
        </row>
      </sheetData>
      <sheetData sheetId="13835">
        <row r="7">
          <cell r="AI7">
            <v>10000</v>
          </cell>
        </row>
      </sheetData>
      <sheetData sheetId="13836">
        <row r="7">
          <cell r="AI7">
            <v>10000</v>
          </cell>
        </row>
      </sheetData>
      <sheetData sheetId="13837">
        <row r="7">
          <cell r="AI7">
            <v>10000</v>
          </cell>
        </row>
      </sheetData>
      <sheetData sheetId="13838">
        <row r="7">
          <cell r="AI7">
            <v>10000</v>
          </cell>
        </row>
      </sheetData>
      <sheetData sheetId="13839">
        <row r="7">
          <cell r="AI7">
            <v>10000</v>
          </cell>
        </row>
      </sheetData>
      <sheetData sheetId="13840">
        <row r="7">
          <cell r="AI7">
            <v>10000</v>
          </cell>
        </row>
      </sheetData>
      <sheetData sheetId="13841">
        <row r="7">
          <cell r="AI7">
            <v>10000</v>
          </cell>
        </row>
      </sheetData>
      <sheetData sheetId="13842">
        <row r="7">
          <cell r="AI7">
            <v>10000</v>
          </cell>
        </row>
      </sheetData>
      <sheetData sheetId="13843">
        <row r="7">
          <cell r="AI7">
            <v>10000</v>
          </cell>
        </row>
      </sheetData>
      <sheetData sheetId="13844"/>
      <sheetData sheetId="13845"/>
      <sheetData sheetId="13846">
        <row r="7">
          <cell r="AI7">
            <v>10000</v>
          </cell>
        </row>
      </sheetData>
      <sheetData sheetId="13847">
        <row r="7">
          <cell r="AI7">
            <v>10000</v>
          </cell>
        </row>
      </sheetData>
      <sheetData sheetId="13848">
        <row r="7">
          <cell r="AI7">
            <v>10000</v>
          </cell>
        </row>
      </sheetData>
      <sheetData sheetId="13849">
        <row r="7">
          <cell r="AI7">
            <v>10000</v>
          </cell>
        </row>
      </sheetData>
      <sheetData sheetId="13850">
        <row r="7">
          <cell r="AI7">
            <v>10000</v>
          </cell>
        </row>
      </sheetData>
      <sheetData sheetId="13851">
        <row r="7">
          <cell r="AI7">
            <v>10000</v>
          </cell>
        </row>
      </sheetData>
      <sheetData sheetId="13852">
        <row r="7">
          <cell r="AI7">
            <v>10000</v>
          </cell>
        </row>
      </sheetData>
      <sheetData sheetId="13853">
        <row r="7">
          <cell r="AI7">
            <v>10000</v>
          </cell>
        </row>
      </sheetData>
      <sheetData sheetId="13854">
        <row r="7">
          <cell r="AI7">
            <v>10000</v>
          </cell>
        </row>
      </sheetData>
      <sheetData sheetId="13855">
        <row r="7">
          <cell r="AI7">
            <v>10000</v>
          </cell>
        </row>
      </sheetData>
      <sheetData sheetId="13856">
        <row r="7">
          <cell r="AI7">
            <v>10000</v>
          </cell>
        </row>
      </sheetData>
      <sheetData sheetId="13857"/>
      <sheetData sheetId="13858"/>
      <sheetData sheetId="13859"/>
      <sheetData sheetId="13860"/>
      <sheetData sheetId="13861">
        <row r="7">
          <cell r="AI7">
            <v>10000</v>
          </cell>
        </row>
      </sheetData>
      <sheetData sheetId="13862"/>
      <sheetData sheetId="13863"/>
      <sheetData sheetId="13864"/>
      <sheetData sheetId="13865"/>
      <sheetData sheetId="13866"/>
      <sheetData sheetId="13867"/>
      <sheetData sheetId="13868"/>
      <sheetData sheetId="13869"/>
      <sheetData sheetId="13870"/>
      <sheetData sheetId="13871"/>
      <sheetData sheetId="13872"/>
      <sheetData sheetId="13873"/>
      <sheetData sheetId="13874"/>
      <sheetData sheetId="13875"/>
      <sheetData sheetId="13876"/>
      <sheetData sheetId="13877"/>
      <sheetData sheetId="13878"/>
      <sheetData sheetId="13879"/>
      <sheetData sheetId="13880"/>
      <sheetData sheetId="13881"/>
      <sheetData sheetId="13882"/>
      <sheetData sheetId="13883"/>
      <sheetData sheetId="13884"/>
      <sheetData sheetId="13885"/>
      <sheetData sheetId="13886"/>
      <sheetData sheetId="13887"/>
      <sheetData sheetId="13888"/>
      <sheetData sheetId="13889"/>
      <sheetData sheetId="13890"/>
      <sheetData sheetId="13891"/>
      <sheetData sheetId="13892"/>
      <sheetData sheetId="13893"/>
      <sheetData sheetId="13894"/>
      <sheetData sheetId="13895"/>
      <sheetData sheetId="13896"/>
      <sheetData sheetId="13897"/>
      <sheetData sheetId="13898"/>
      <sheetData sheetId="13899"/>
      <sheetData sheetId="13900"/>
      <sheetData sheetId="13901"/>
      <sheetData sheetId="13902"/>
      <sheetData sheetId="13903"/>
      <sheetData sheetId="13904"/>
      <sheetData sheetId="13905"/>
      <sheetData sheetId="13906"/>
      <sheetData sheetId="13907"/>
      <sheetData sheetId="13908"/>
      <sheetData sheetId="13909"/>
      <sheetData sheetId="13910"/>
      <sheetData sheetId="13911"/>
      <sheetData sheetId="13912"/>
      <sheetData sheetId="13913"/>
      <sheetData sheetId="13914"/>
      <sheetData sheetId="13915"/>
      <sheetData sheetId="13916"/>
      <sheetData sheetId="13917"/>
      <sheetData sheetId="13918"/>
      <sheetData sheetId="13919"/>
      <sheetData sheetId="13920"/>
      <sheetData sheetId="13921">
        <row r="7">
          <cell r="AI7">
            <v>10000</v>
          </cell>
        </row>
      </sheetData>
      <sheetData sheetId="13922"/>
      <sheetData sheetId="13923"/>
      <sheetData sheetId="13924"/>
      <sheetData sheetId="13925"/>
      <sheetData sheetId="13926"/>
      <sheetData sheetId="13927"/>
      <sheetData sheetId="13928">
        <row r="7">
          <cell r="AI7">
            <v>10000</v>
          </cell>
        </row>
      </sheetData>
      <sheetData sheetId="13929">
        <row r="7">
          <cell r="AI7">
            <v>10000</v>
          </cell>
        </row>
      </sheetData>
      <sheetData sheetId="13930">
        <row r="7">
          <cell r="AI7">
            <v>10000</v>
          </cell>
        </row>
      </sheetData>
      <sheetData sheetId="13931">
        <row r="7">
          <cell r="AI7">
            <v>10000</v>
          </cell>
        </row>
      </sheetData>
      <sheetData sheetId="13932">
        <row r="7">
          <cell r="AI7">
            <v>10000</v>
          </cell>
        </row>
      </sheetData>
      <sheetData sheetId="13933">
        <row r="7">
          <cell r="AI7">
            <v>10000</v>
          </cell>
        </row>
      </sheetData>
      <sheetData sheetId="13934">
        <row r="7">
          <cell r="AI7">
            <v>10000</v>
          </cell>
        </row>
      </sheetData>
      <sheetData sheetId="13935"/>
      <sheetData sheetId="13936"/>
      <sheetData sheetId="13937"/>
      <sheetData sheetId="13938"/>
      <sheetData sheetId="13939"/>
      <sheetData sheetId="13940"/>
      <sheetData sheetId="13941"/>
      <sheetData sheetId="13942"/>
      <sheetData sheetId="13943"/>
      <sheetData sheetId="13944"/>
      <sheetData sheetId="13945"/>
      <sheetData sheetId="13946"/>
      <sheetData sheetId="13947"/>
      <sheetData sheetId="13948"/>
      <sheetData sheetId="13949"/>
      <sheetData sheetId="13950"/>
      <sheetData sheetId="13951"/>
      <sheetData sheetId="13952"/>
      <sheetData sheetId="13953"/>
      <sheetData sheetId="13954"/>
      <sheetData sheetId="13955"/>
      <sheetData sheetId="13956"/>
      <sheetData sheetId="13957"/>
      <sheetData sheetId="13958"/>
      <sheetData sheetId="13959"/>
      <sheetData sheetId="13960"/>
      <sheetData sheetId="13961"/>
      <sheetData sheetId="13962"/>
      <sheetData sheetId="13963"/>
      <sheetData sheetId="13964"/>
      <sheetData sheetId="13965"/>
      <sheetData sheetId="13966"/>
      <sheetData sheetId="13967"/>
      <sheetData sheetId="13968"/>
      <sheetData sheetId="13969"/>
      <sheetData sheetId="13970"/>
      <sheetData sheetId="13971"/>
      <sheetData sheetId="13972"/>
      <sheetData sheetId="13973"/>
      <sheetData sheetId="13974"/>
      <sheetData sheetId="13975"/>
      <sheetData sheetId="13976"/>
      <sheetData sheetId="13977"/>
      <sheetData sheetId="13978"/>
      <sheetData sheetId="13979"/>
      <sheetData sheetId="13980"/>
      <sheetData sheetId="13981"/>
      <sheetData sheetId="13982"/>
      <sheetData sheetId="13983"/>
      <sheetData sheetId="13984"/>
      <sheetData sheetId="13985"/>
      <sheetData sheetId="13986"/>
      <sheetData sheetId="13987"/>
      <sheetData sheetId="13988"/>
      <sheetData sheetId="13989"/>
      <sheetData sheetId="13990"/>
      <sheetData sheetId="13991"/>
      <sheetData sheetId="13992"/>
      <sheetData sheetId="13993"/>
      <sheetData sheetId="13994"/>
      <sheetData sheetId="13995"/>
      <sheetData sheetId="13996"/>
      <sheetData sheetId="13997"/>
      <sheetData sheetId="13998"/>
      <sheetData sheetId="13999"/>
      <sheetData sheetId="14000"/>
      <sheetData sheetId="14001"/>
      <sheetData sheetId="14002"/>
      <sheetData sheetId="14003"/>
      <sheetData sheetId="14004"/>
      <sheetData sheetId="14005"/>
      <sheetData sheetId="14006"/>
      <sheetData sheetId="14007"/>
      <sheetData sheetId="14008"/>
      <sheetData sheetId="14009"/>
      <sheetData sheetId="14010"/>
      <sheetData sheetId="14011"/>
      <sheetData sheetId="14012"/>
      <sheetData sheetId="14013"/>
      <sheetData sheetId="14014"/>
      <sheetData sheetId="14015"/>
      <sheetData sheetId="14016"/>
      <sheetData sheetId="14017"/>
      <sheetData sheetId="14018"/>
      <sheetData sheetId="14019"/>
      <sheetData sheetId="14020"/>
      <sheetData sheetId="14021"/>
      <sheetData sheetId="14022"/>
      <sheetData sheetId="14023"/>
      <sheetData sheetId="14024"/>
      <sheetData sheetId="14025"/>
      <sheetData sheetId="14026"/>
      <sheetData sheetId="14027"/>
      <sheetData sheetId="14028"/>
      <sheetData sheetId="14029"/>
      <sheetData sheetId="14030"/>
      <sheetData sheetId="14031"/>
      <sheetData sheetId="14032"/>
      <sheetData sheetId="14033"/>
      <sheetData sheetId="14034"/>
      <sheetData sheetId="14035"/>
      <sheetData sheetId="14036"/>
      <sheetData sheetId="14037"/>
      <sheetData sheetId="14038"/>
      <sheetData sheetId="14039"/>
      <sheetData sheetId="14040"/>
      <sheetData sheetId="14041"/>
      <sheetData sheetId="14042"/>
      <sheetData sheetId="14043"/>
      <sheetData sheetId="14044"/>
      <sheetData sheetId="14045"/>
      <sheetData sheetId="14046"/>
      <sheetData sheetId="14047"/>
      <sheetData sheetId="14048"/>
      <sheetData sheetId="14049"/>
      <sheetData sheetId="14050"/>
      <sheetData sheetId="14051"/>
      <sheetData sheetId="14052"/>
      <sheetData sheetId="14053"/>
      <sheetData sheetId="14054"/>
      <sheetData sheetId="14055"/>
      <sheetData sheetId="14056"/>
      <sheetData sheetId="14057"/>
      <sheetData sheetId="14058"/>
      <sheetData sheetId="14059"/>
      <sheetData sheetId="14060"/>
      <sheetData sheetId="14061"/>
      <sheetData sheetId="14062"/>
      <sheetData sheetId="14063"/>
      <sheetData sheetId="14064"/>
      <sheetData sheetId="14065"/>
      <sheetData sheetId="14066"/>
      <sheetData sheetId="14067"/>
      <sheetData sheetId="14068"/>
      <sheetData sheetId="14069"/>
      <sheetData sheetId="14070"/>
      <sheetData sheetId="14071"/>
      <sheetData sheetId="14072"/>
      <sheetData sheetId="14073"/>
      <sheetData sheetId="14074"/>
      <sheetData sheetId="14075"/>
      <sheetData sheetId="14076"/>
      <sheetData sheetId="14077"/>
      <sheetData sheetId="14078"/>
      <sheetData sheetId="14079"/>
      <sheetData sheetId="14080"/>
      <sheetData sheetId="14081"/>
      <sheetData sheetId="14082"/>
      <sheetData sheetId="14083"/>
      <sheetData sheetId="14084"/>
      <sheetData sheetId="14085"/>
      <sheetData sheetId="14086"/>
      <sheetData sheetId="14087"/>
      <sheetData sheetId="14088"/>
      <sheetData sheetId="14089"/>
      <sheetData sheetId="14090"/>
      <sheetData sheetId="14091"/>
      <sheetData sheetId="14092"/>
      <sheetData sheetId="14093"/>
      <sheetData sheetId="14094"/>
      <sheetData sheetId="14095"/>
      <sheetData sheetId="14096"/>
      <sheetData sheetId="14097"/>
      <sheetData sheetId="14098"/>
      <sheetData sheetId="14099"/>
      <sheetData sheetId="14100"/>
      <sheetData sheetId="14101"/>
      <sheetData sheetId="14102"/>
      <sheetData sheetId="14103"/>
      <sheetData sheetId="14104"/>
      <sheetData sheetId="14105"/>
      <sheetData sheetId="14106"/>
      <sheetData sheetId="14107"/>
      <sheetData sheetId="14108"/>
      <sheetData sheetId="14109"/>
      <sheetData sheetId="14110"/>
      <sheetData sheetId="14111"/>
      <sheetData sheetId="14112"/>
      <sheetData sheetId="14113"/>
      <sheetData sheetId="14114"/>
      <sheetData sheetId="14115"/>
      <sheetData sheetId="14116"/>
      <sheetData sheetId="14117"/>
      <sheetData sheetId="14118"/>
      <sheetData sheetId="14119"/>
      <sheetData sheetId="14120"/>
      <sheetData sheetId="14121"/>
      <sheetData sheetId="14122"/>
      <sheetData sheetId="14123"/>
      <sheetData sheetId="14124"/>
      <sheetData sheetId="14125"/>
      <sheetData sheetId="14126"/>
      <sheetData sheetId="14127"/>
      <sheetData sheetId="14128"/>
      <sheetData sheetId="14129"/>
      <sheetData sheetId="14130"/>
      <sheetData sheetId="14131"/>
      <sheetData sheetId="14132"/>
      <sheetData sheetId="14133"/>
      <sheetData sheetId="14134"/>
      <sheetData sheetId="14135"/>
      <sheetData sheetId="14136"/>
      <sheetData sheetId="14137"/>
      <sheetData sheetId="14138"/>
      <sheetData sheetId="14139"/>
      <sheetData sheetId="14140"/>
      <sheetData sheetId="14141">
        <row r="7">
          <cell r="AI7">
            <v>10000</v>
          </cell>
        </row>
      </sheetData>
      <sheetData sheetId="14142">
        <row r="7">
          <cell r="AI7">
            <v>10000</v>
          </cell>
        </row>
      </sheetData>
      <sheetData sheetId="14143">
        <row r="7">
          <cell r="AI7">
            <v>10000</v>
          </cell>
        </row>
      </sheetData>
      <sheetData sheetId="14144">
        <row r="7">
          <cell r="AI7">
            <v>10000</v>
          </cell>
        </row>
      </sheetData>
      <sheetData sheetId="14145">
        <row r="7">
          <cell r="AI7">
            <v>10000</v>
          </cell>
        </row>
      </sheetData>
      <sheetData sheetId="14146">
        <row r="7">
          <cell r="AI7">
            <v>10000</v>
          </cell>
        </row>
      </sheetData>
      <sheetData sheetId="14147">
        <row r="7">
          <cell r="AI7">
            <v>10000</v>
          </cell>
        </row>
      </sheetData>
      <sheetData sheetId="14148">
        <row r="7">
          <cell r="AI7">
            <v>10000</v>
          </cell>
        </row>
      </sheetData>
      <sheetData sheetId="14149">
        <row r="7">
          <cell r="AI7">
            <v>10000</v>
          </cell>
        </row>
      </sheetData>
      <sheetData sheetId="14150">
        <row r="7">
          <cell r="AI7">
            <v>10000</v>
          </cell>
        </row>
      </sheetData>
      <sheetData sheetId="14151">
        <row r="7">
          <cell r="AI7">
            <v>10000</v>
          </cell>
        </row>
      </sheetData>
      <sheetData sheetId="14152">
        <row r="7">
          <cell r="AI7">
            <v>10000</v>
          </cell>
        </row>
      </sheetData>
      <sheetData sheetId="14153">
        <row r="7">
          <cell r="AI7">
            <v>10000</v>
          </cell>
        </row>
      </sheetData>
      <sheetData sheetId="14154">
        <row r="7">
          <cell r="AI7">
            <v>10000</v>
          </cell>
        </row>
      </sheetData>
      <sheetData sheetId="14155">
        <row r="7">
          <cell r="AI7">
            <v>10000</v>
          </cell>
        </row>
      </sheetData>
      <sheetData sheetId="14156">
        <row r="7">
          <cell r="AI7">
            <v>10000</v>
          </cell>
        </row>
      </sheetData>
      <sheetData sheetId="14157">
        <row r="7">
          <cell r="AI7">
            <v>10000</v>
          </cell>
        </row>
      </sheetData>
      <sheetData sheetId="14158">
        <row r="7">
          <cell r="AI7">
            <v>10000</v>
          </cell>
        </row>
      </sheetData>
      <sheetData sheetId="14159">
        <row r="7">
          <cell r="AI7">
            <v>10000</v>
          </cell>
        </row>
      </sheetData>
      <sheetData sheetId="14160">
        <row r="7">
          <cell r="AI7">
            <v>10000</v>
          </cell>
        </row>
      </sheetData>
      <sheetData sheetId="14161">
        <row r="7">
          <cell r="AI7">
            <v>10000</v>
          </cell>
        </row>
      </sheetData>
      <sheetData sheetId="14162">
        <row r="7">
          <cell r="AI7">
            <v>10000</v>
          </cell>
        </row>
      </sheetData>
      <sheetData sheetId="14163">
        <row r="7">
          <cell r="AI7">
            <v>10000</v>
          </cell>
        </row>
      </sheetData>
      <sheetData sheetId="14164">
        <row r="7">
          <cell r="AI7">
            <v>10000</v>
          </cell>
        </row>
      </sheetData>
      <sheetData sheetId="14165">
        <row r="7">
          <cell r="AI7">
            <v>10000</v>
          </cell>
        </row>
      </sheetData>
      <sheetData sheetId="14166">
        <row r="7">
          <cell r="AI7">
            <v>10000</v>
          </cell>
        </row>
      </sheetData>
      <sheetData sheetId="14167">
        <row r="7">
          <cell r="AI7">
            <v>10000</v>
          </cell>
        </row>
      </sheetData>
      <sheetData sheetId="14168">
        <row r="7">
          <cell r="AI7">
            <v>10000</v>
          </cell>
        </row>
      </sheetData>
      <sheetData sheetId="14169">
        <row r="7">
          <cell r="AI7">
            <v>10000</v>
          </cell>
        </row>
      </sheetData>
      <sheetData sheetId="14170">
        <row r="7">
          <cell r="AI7">
            <v>10000</v>
          </cell>
        </row>
      </sheetData>
      <sheetData sheetId="14171">
        <row r="7">
          <cell r="AI7">
            <v>10000</v>
          </cell>
        </row>
      </sheetData>
      <sheetData sheetId="14172">
        <row r="7">
          <cell r="AI7">
            <v>10000</v>
          </cell>
        </row>
      </sheetData>
      <sheetData sheetId="14173">
        <row r="7">
          <cell r="AI7">
            <v>10000</v>
          </cell>
        </row>
      </sheetData>
      <sheetData sheetId="14174">
        <row r="7">
          <cell r="AI7">
            <v>10000</v>
          </cell>
        </row>
      </sheetData>
      <sheetData sheetId="14175">
        <row r="7">
          <cell r="AI7">
            <v>10000</v>
          </cell>
        </row>
      </sheetData>
      <sheetData sheetId="14176"/>
      <sheetData sheetId="14177">
        <row r="7">
          <cell r="AI7">
            <v>10000</v>
          </cell>
        </row>
      </sheetData>
      <sheetData sheetId="14178">
        <row r="7">
          <cell r="AI7">
            <v>10000</v>
          </cell>
        </row>
      </sheetData>
      <sheetData sheetId="14179">
        <row r="7">
          <cell r="AI7">
            <v>10000</v>
          </cell>
        </row>
      </sheetData>
      <sheetData sheetId="14180">
        <row r="7">
          <cell r="AI7">
            <v>10000</v>
          </cell>
        </row>
      </sheetData>
      <sheetData sheetId="14181">
        <row r="7">
          <cell r="AI7">
            <v>10000</v>
          </cell>
        </row>
      </sheetData>
      <sheetData sheetId="14182">
        <row r="7">
          <cell r="AI7">
            <v>10000</v>
          </cell>
        </row>
      </sheetData>
      <sheetData sheetId="14183">
        <row r="7">
          <cell r="AI7">
            <v>10000</v>
          </cell>
        </row>
      </sheetData>
      <sheetData sheetId="14184">
        <row r="7">
          <cell r="AI7">
            <v>10000</v>
          </cell>
        </row>
      </sheetData>
      <sheetData sheetId="14185"/>
      <sheetData sheetId="14186"/>
      <sheetData sheetId="14187"/>
      <sheetData sheetId="14188"/>
      <sheetData sheetId="14189"/>
      <sheetData sheetId="14190"/>
      <sheetData sheetId="14191"/>
      <sheetData sheetId="14192"/>
      <sheetData sheetId="14193"/>
      <sheetData sheetId="14194"/>
      <sheetData sheetId="14195"/>
      <sheetData sheetId="14196"/>
      <sheetData sheetId="14197"/>
      <sheetData sheetId="14198"/>
      <sheetData sheetId="14199"/>
      <sheetData sheetId="14200"/>
      <sheetData sheetId="14201"/>
      <sheetData sheetId="14202"/>
      <sheetData sheetId="14203"/>
      <sheetData sheetId="14204"/>
      <sheetData sheetId="14205"/>
      <sheetData sheetId="14206"/>
      <sheetData sheetId="14207"/>
      <sheetData sheetId="14208"/>
      <sheetData sheetId="14209"/>
      <sheetData sheetId="14210"/>
      <sheetData sheetId="14211"/>
      <sheetData sheetId="14212"/>
      <sheetData sheetId="14213"/>
      <sheetData sheetId="14214"/>
      <sheetData sheetId="14215"/>
      <sheetData sheetId="14216"/>
      <sheetData sheetId="14217"/>
      <sheetData sheetId="14218"/>
      <sheetData sheetId="14219"/>
      <sheetData sheetId="14220"/>
      <sheetData sheetId="14221"/>
      <sheetData sheetId="14222"/>
      <sheetData sheetId="14223">
        <row r="7">
          <cell r="AI7">
            <v>10000</v>
          </cell>
        </row>
      </sheetData>
      <sheetData sheetId="14224">
        <row r="7">
          <cell r="AI7">
            <v>10000</v>
          </cell>
        </row>
      </sheetData>
      <sheetData sheetId="14225">
        <row r="7">
          <cell r="AI7">
            <v>10000</v>
          </cell>
        </row>
      </sheetData>
      <sheetData sheetId="14226">
        <row r="7">
          <cell r="AI7">
            <v>10000</v>
          </cell>
        </row>
      </sheetData>
      <sheetData sheetId="14227">
        <row r="7">
          <cell r="AI7">
            <v>10000</v>
          </cell>
        </row>
      </sheetData>
      <sheetData sheetId="14228">
        <row r="7">
          <cell r="AI7">
            <v>10000</v>
          </cell>
        </row>
      </sheetData>
      <sheetData sheetId="14229"/>
      <sheetData sheetId="14230">
        <row r="7">
          <cell r="AI7">
            <v>10000</v>
          </cell>
        </row>
      </sheetData>
      <sheetData sheetId="14231">
        <row r="7">
          <cell r="AI7">
            <v>10000</v>
          </cell>
        </row>
      </sheetData>
      <sheetData sheetId="14232"/>
      <sheetData sheetId="14233"/>
      <sheetData sheetId="14234"/>
      <sheetData sheetId="14235"/>
      <sheetData sheetId="14236"/>
      <sheetData sheetId="14237"/>
      <sheetData sheetId="14238"/>
      <sheetData sheetId="14239"/>
      <sheetData sheetId="14240"/>
      <sheetData sheetId="14241"/>
      <sheetData sheetId="14242"/>
      <sheetData sheetId="14243">
        <row r="7">
          <cell r="AI7">
            <v>10000</v>
          </cell>
        </row>
      </sheetData>
      <sheetData sheetId="14244"/>
      <sheetData sheetId="14245"/>
      <sheetData sheetId="14246"/>
      <sheetData sheetId="14247"/>
      <sheetData sheetId="14248"/>
      <sheetData sheetId="14249"/>
      <sheetData sheetId="14250"/>
      <sheetData sheetId="14251">
        <row r="7">
          <cell r="AI7">
            <v>10000</v>
          </cell>
        </row>
      </sheetData>
      <sheetData sheetId="14252">
        <row r="7">
          <cell r="AI7">
            <v>10000</v>
          </cell>
        </row>
      </sheetData>
      <sheetData sheetId="14253">
        <row r="7">
          <cell r="AI7">
            <v>10000</v>
          </cell>
        </row>
      </sheetData>
      <sheetData sheetId="14254">
        <row r="7">
          <cell r="AI7">
            <v>10000</v>
          </cell>
        </row>
      </sheetData>
      <sheetData sheetId="14255">
        <row r="7">
          <cell r="AI7">
            <v>10000</v>
          </cell>
        </row>
      </sheetData>
      <sheetData sheetId="14256"/>
      <sheetData sheetId="14257"/>
      <sheetData sheetId="14258"/>
      <sheetData sheetId="14259"/>
      <sheetData sheetId="14260"/>
      <sheetData sheetId="14261"/>
      <sheetData sheetId="14262"/>
      <sheetData sheetId="14263"/>
      <sheetData sheetId="14264"/>
      <sheetData sheetId="14265"/>
      <sheetData sheetId="14266"/>
      <sheetData sheetId="14267">
        <row r="7">
          <cell r="AI7">
            <v>10000</v>
          </cell>
        </row>
      </sheetData>
      <sheetData sheetId="14268"/>
      <sheetData sheetId="14269">
        <row r="7">
          <cell r="AI7">
            <v>10000</v>
          </cell>
        </row>
      </sheetData>
      <sheetData sheetId="14270">
        <row r="7">
          <cell r="AI7">
            <v>10000</v>
          </cell>
        </row>
      </sheetData>
      <sheetData sheetId="14271">
        <row r="7">
          <cell r="AI7">
            <v>10000</v>
          </cell>
        </row>
      </sheetData>
      <sheetData sheetId="14272">
        <row r="7">
          <cell r="AI7">
            <v>10000</v>
          </cell>
        </row>
      </sheetData>
      <sheetData sheetId="14273">
        <row r="7">
          <cell r="AI7">
            <v>10000</v>
          </cell>
        </row>
      </sheetData>
      <sheetData sheetId="14274">
        <row r="7">
          <cell r="AI7">
            <v>10000</v>
          </cell>
        </row>
      </sheetData>
      <sheetData sheetId="14275">
        <row r="7">
          <cell r="AI7">
            <v>10000</v>
          </cell>
        </row>
      </sheetData>
      <sheetData sheetId="14276">
        <row r="7">
          <cell r="AI7">
            <v>10000</v>
          </cell>
        </row>
      </sheetData>
      <sheetData sheetId="14277">
        <row r="7">
          <cell r="AI7">
            <v>10000</v>
          </cell>
        </row>
      </sheetData>
      <sheetData sheetId="14278">
        <row r="7">
          <cell r="AI7">
            <v>10000</v>
          </cell>
        </row>
      </sheetData>
      <sheetData sheetId="14279">
        <row r="7">
          <cell r="AI7">
            <v>10000</v>
          </cell>
        </row>
      </sheetData>
      <sheetData sheetId="14280">
        <row r="7">
          <cell r="AI7">
            <v>10000</v>
          </cell>
        </row>
      </sheetData>
      <sheetData sheetId="14281">
        <row r="7">
          <cell r="AI7">
            <v>10000</v>
          </cell>
        </row>
      </sheetData>
      <sheetData sheetId="14282">
        <row r="7">
          <cell r="AI7">
            <v>10000</v>
          </cell>
        </row>
      </sheetData>
      <sheetData sheetId="14283">
        <row r="7">
          <cell r="AI7">
            <v>10000</v>
          </cell>
        </row>
      </sheetData>
      <sheetData sheetId="14284">
        <row r="7">
          <cell r="AI7">
            <v>10000</v>
          </cell>
        </row>
      </sheetData>
      <sheetData sheetId="14285">
        <row r="7">
          <cell r="AI7">
            <v>10000</v>
          </cell>
        </row>
      </sheetData>
      <sheetData sheetId="14286"/>
      <sheetData sheetId="14287"/>
      <sheetData sheetId="14288">
        <row r="7">
          <cell r="AI7">
            <v>10000</v>
          </cell>
        </row>
      </sheetData>
      <sheetData sheetId="14289">
        <row r="7">
          <cell r="AI7">
            <v>10000</v>
          </cell>
        </row>
      </sheetData>
      <sheetData sheetId="14290">
        <row r="7">
          <cell r="AI7">
            <v>10000</v>
          </cell>
        </row>
      </sheetData>
      <sheetData sheetId="14291">
        <row r="7">
          <cell r="AI7">
            <v>10000</v>
          </cell>
        </row>
      </sheetData>
      <sheetData sheetId="14292">
        <row r="7">
          <cell r="AI7">
            <v>10000</v>
          </cell>
        </row>
      </sheetData>
      <sheetData sheetId="14293">
        <row r="7">
          <cell r="AI7">
            <v>10000</v>
          </cell>
        </row>
      </sheetData>
      <sheetData sheetId="14294">
        <row r="7">
          <cell r="AI7">
            <v>10000</v>
          </cell>
        </row>
      </sheetData>
      <sheetData sheetId="14295">
        <row r="7">
          <cell r="AI7">
            <v>10000</v>
          </cell>
        </row>
      </sheetData>
      <sheetData sheetId="14296">
        <row r="7">
          <cell r="AI7">
            <v>10000</v>
          </cell>
        </row>
      </sheetData>
      <sheetData sheetId="14297">
        <row r="7">
          <cell r="AI7">
            <v>10000</v>
          </cell>
        </row>
      </sheetData>
      <sheetData sheetId="14298">
        <row r="7">
          <cell r="AI7">
            <v>10000</v>
          </cell>
        </row>
      </sheetData>
      <sheetData sheetId="14299">
        <row r="7">
          <cell r="AI7">
            <v>10000</v>
          </cell>
        </row>
      </sheetData>
      <sheetData sheetId="14300">
        <row r="7">
          <cell r="AI7">
            <v>10000</v>
          </cell>
        </row>
      </sheetData>
      <sheetData sheetId="14301">
        <row r="7">
          <cell r="AI7">
            <v>10000</v>
          </cell>
        </row>
      </sheetData>
      <sheetData sheetId="14302">
        <row r="7">
          <cell r="AI7">
            <v>10000</v>
          </cell>
        </row>
      </sheetData>
      <sheetData sheetId="14303">
        <row r="7">
          <cell r="AI7">
            <v>10000</v>
          </cell>
        </row>
      </sheetData>
      <sheetData sheetId="14304">
        <row r="7">
          <cell r="AI7">
            <v>10000</v>
          </cell>
        </row>
      </sheetData>
      <sheetData sheetId="14305">
        <row r="7">
          <cell r="AI7">
            <v>10000</v>
          </cell>
        </row>
      </sheetData>
      <sheetData sheetId="14306">
        <row r="7">
          <cell r="AI7">
            <v>10000</v>
          </cell>
        </row>
      </sheetData>
      <sheetData sheetId="14307">
        <row r="7">
          <cell r="AI7">
            <v>10000</v>
          </cell>
        </row>
      </sheetData>
      <sheetData sheetId="14308">
        <row r="7">
          <cell r="AI7">
            <v>10000</v>
          </cell>
        </row>
      </sheetData>
      <sheetData sheetId="14309">
        <row r="7">
          <cell r="AI7">
            <v>10000</v>
          </cell>
        </row>
      </sheetData>
      <sheetData sheetId="14310">
        <row r="7">
          <cell r="AI7">
            <v>10000</v>
          </cell>
        </row>
      </sheetData>
      <sheetData sheetId="14311">
        <row r="7">
          <cell r="AI7">
            <v>10000</v>
          </cell>
        </row>
      </sheetData>
      <sheetData sheetId="14312">
        <row r="7">
          <cell r="AI7">
            <v>10000</v>
          </cell>
        </row>
      </sheetData>
      <sheetData sheetId="14313">
        <row r="7">
          <cell r="AI7">
            <v>10000</v>
          </cell>
        </row>
      </sheetData>
      <sheetData sheetId="14314">
        <row r="7">
          <cell r="AI7">
            <v>10000</v>
          </cell>
        </row>
      </sheetData>
      <sheetData sheetId="14315">
        <row r="7">
          <cell r="AI7">
            <v>10000</v>
          </cell>
        </row>
      </sheetData>
      <sheetData sheetId="14316">
        <row r="7">
          <cell r="AI7">
            <v>10000</v>
          </cell>
        </row>
      </sheetData>
      <sheetData sheetId="14317">
        <row r="7">
          <cell r="AI7">
            <v>10000</v>
          </cell>
        </row>
      </sheetData>
      <sheetData sheetId="14318">
        <row r="7">
          <cell r="AI7">
            <v>10000</v>
          </cell>
        </row>
      </sheetData>
      <sheetData sheetId="14319">
        <row r="7">
          <cell r="AI7">
            <v>10000</v>
          </cell>
        </row>
      </sheetData>
      <sheetData sheetId="14320">
        <row r="7">
          <cell r="AI7">
            <v>10000</v>
          </cell>
        </row>
      </sheetData>
      <sheetData sheetId="14321">
        <row r="7">
          <cell r="AI7">
            <v>10000</v>
          </cell>
        </row>
      </sheetData>
      <sheetData sheetId="14322">
        <row r="7">
          <cell r="AI7">
            <v>10000</v>
          </cell>
        </row>
      </sheetData>
      <sheetData sheetId="14323">
        <row r="7">
          <cell r="AI7">
            <v>10000</v>
          </cell>
        </row>
      </sheetData>
      <sheetData sheetId="14324">
        <row r="7">
          <cell r="AI7">
            <v>10000</v>
          </cell>
        </row>
      </sheetData>
      <sheetData sheetId="14325">
        <row r="7">
          <cell r="AI7">
            <v>10000</v>
          </cell>
        </row>
      </sheetData>
      <sheetData sheetId="14326">
        <row r="7">
          <cell r="AI7">
            <v>10000</v>
          </cell>
        </row>
      </sheetData>
      <sheetData sheetId="14327">
        <row r="7">
          <cell r="AI7">
            <v>10000</v>
          </cell>
        </row>
      </sheetData>
      <sheetData sheetId="14328">
        <row r="7">
          <cell r="AI7">
            <v>10000</v>
          </cell>
        </row>
      </sheetData>
      <sheetData sheetId="14329">
        <row r="7">
          <cell r="AI7">
            <v>10000</v>
          </cell>
        </row>
      </sheetData>
      <sheetData sheetId="14330">
        <row r="7">
          <cell r="AI7">
            <v>10000</v>
          </cell>
        </row>
      </sheetData>
      <sheetData sheetId="14331">
        <row r="7">
          <cell r="AI7">
            <v>10000</v>
          </cell>
        </row>
      </sheetData>
      <sheetData sheetId="14332">
        <row r="7">
          <cell r="AI7">
            <v>10000</v>
          </cell>
        </row>
      </sheetData>
      <sheetData sheetId="14333">
        <row r="7">
          <cell r="AI7">
            <v>10000</v>
          </cell>
        </row>
      </sheetData>
      <sheetData sheetId="14334">
        <row r="7">
          <cell r="AI7">
            <v>10000</v>
          </cell>
        </row>
      </sheetData>
      <sheetData sheetId="14335">
        <row r="7">
          <cell r="AI7">
            <v>10000</v>
          </cell>
        </row>
      </sheetData>
      <sheetData sheetId="14336">
        <row r="7">
          <cell r="AI7">
            <v>10000</v>
          </cell>
        </row>
      </sheetData>
      <sheetData sheetId="14337">
        <row r="7">
          <cell r="AI7">
            <v>10000</v>
          </cell>
        </row>
      </sheetData>
      <sheetData sheetId="14338">
        <row r="7">
          <cell r="AI7">
            <v>10000</v>
          </cell>
        </row>
      </sheetData>
      <sheetData sheetId="14339">
        <row r="7">
          <cell r="AI7">
            <v>10000</v>
          </cell>
        </row>
      </sheetData>
      <sheetData sheetId="14340">
        <row r="7">
          <cell r="AI7">
            <v>10000</v>
          </cell>
        </row>
      </sheetData>
      <sheetData sheetId="14341">
        <row r="7">
          <cell r="AI7">
            <v>10000</v>
          </cell>
        </row>
      </sheetData>
      <sheetData sheetId="14342">
        <row r="7">
          <cell r="AI7">
            <v>10000</v>
          </cell>
        </row>
      </sheetData>
      <sheetData sheetId="14343">
        <row r="7">
          <cell r="AI7">
            <v>10000</v>
          </cell>
        </row>
      </sheetData>
      <sheetData sheetId="14344">
        <row r="7">
          <cell r="AI7">
            <v>10000</v>
          </cell>
        </row>
      </sheetData>
      <sheetData sheetId="14345">
        <row r="7">
          <cell r="AI7">
            <v>10000</v>
          </cell>
        </row>
      </sheetData>
      <sheetData sheetId="14346">
        <row r="7">
          <cell r="AI7">
            <v>10000</v>
          </cell>
        </row>
      </sheetData>
      <sheetData sheetId="14347">
        <row r="7">
          <cell r="AI7">
            <v>10000</v>
          </cell>
        </row>
      </sheetData>
      <sheetData sheetId="14348">
        <row r="7">
          <cell r="AI7">
            <v>10000</v>
          </cell>
        </row>
      </sheetData>
      <sheetData sheetId="14349">
        <row r="7">
          <cell r="AI7">
            <v>10000</v>
          </cell>
        </row>
      </sheetData>
      <sheetData sheetId="14350">
        <row r="7">
          <cell r="AI7">
            <v>10000</v>
          </cell>
        </row>
      </sheetData>
      <sheetData sheetId="14351">
        <row r="7">
          <cell r="AI7">
            <v>10000</v>
          </cell>
        </row>
      </sheetData>
      <sheetData sheetId="14352">
        <row r="7">
          <cell r="AI7">
            <v>10000</v>
          </cell>
        </row>
      </sheetData>
      <sheetData sheetId="14353">
        <row r="7">
          <cell r="AI7">
            <v>10000</v>
          </cell>
        </row>
      </sheetData>
      <sheetData sheetId="14354">
        <row r="7">
          <cell r="AI7">
            <v>10000</v>
          </cell>
        </row>
      </sheetData>
      <sheetData sheetId="14355">
        <row r="7">
          <cell r="AI7">
            <v>10000</v>
          </cell>
        </row>
      </sheetData>
      <sheetData sheetId="14356">
        <row r="7">
          <cell r="AI7">
            <v>10000</v>
          </cell>
        </row>
      </sheetData>
      <sheetData sheetId="14357">
        <row r="7">
          <cell r="AI7">
            <v>10000</v>
          </cell>
        </row>
      </sheetData>
      <sheetData sheetId="14358">
        <row r="7">
          <cell r="AI7">
            <v>10000</v>
          </cell>
        </row>
      </sheetData>
      <sheetData sheetId="14359">
        <row r="7">
          <cell r="AI7">
            <v>10000</v>
          </cell>
        </row>
      </sheetData>
      <sheetData sheetId="14360">
        <row r="7">
          <cell r="AI7">
            <v>10000</v>
          </cell>
        </row>
      </sheetData>
      <sheetData sheetId="14361">
        <row r="7">
          <cell r="AI7">
            <v>10000</v>
          </cell>
        </row>
      </sheetData>
      <sheetData sheetId="14362">
        <row r="7">
          <cell r="AI7">
            <v>10000</v>
          </cell>
        </row>
      </sheetData>
      <sheetData sheetId="14363">
        <row r="7">
          <cell r="AI7">
            <v>10000</v>
          </cell>
        </row>
      </sheetData>
      <sheetData sheetId="14364">
        <row r="7">
          <cell r="AI7">
            <v>10000</v>
          </cell>
        </row>
      </sheetData>
      <sheetData sheetId="14365"/>
      <sheetData sheetId="14366">
        <row r="7">
          <cell r="AI7">
            <v>10000</v>
          </cell>
        </row>
      </sheetData>
      <sheetData sheetId="14367">
        <row r="7">
          <cell r="AI7">
            <v>10000</v>
          </cell>
        </row>
      </sheetData>
      <sheetData sheetId="14368">
        <row r="7">
          <cell r="AI7">
            <v>10000</v>
          </cell>
        </row>
      </sheetData>
      <sheetData sheetId="14369">
        <row r="7">
          <cell r="AI7">
            <v>10000</v>
          </cell>
        </row>
      </sheetData>
      <sheetData sheetId="14370">
        <row r="7">
          <cell r="AI7">
            <v>10000</v>
          </cell>
        </row>
      </sheetData>
      <sheetData sheetId="14371">
        <row r="7">
          <cell r="AI7">
            <v>10000</v>
          </cell>
        </row>
      </sheetData>
      <sheetData sheetId="14372">
        <row r="7">
          <cell r="AI7">
            <v>10000</v>
          </cell>
        </row>
      </sheetData>
      <sheetData sheetId="14373">
        <row r="7">
          <cell r="AI7">
            <v>10000</v>
          </cell>
        </row>
      </sheetData>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sheetData sheetId="14388"/>
      <sheetData sheetId="14389"/>
      <sheetData sheetId="14390"/>
      <sheetData sheetId="14391"/>
      <sheetData sheetId="14392"/>
      <sheetData sheetId="14393"/>
      <sheetData sheetId="14394"/>
      <sheetData sheetId="14395"/>
      <sheetData sheetId="14396"/>
      <sheetData sheetId="14397"/>
      <sheetData sheetId="14398"/>
      <sheetData sheetId="14399"/>
      <sheetData sheetId="14400"/>
      <sheetData sheetId="14401"/>
      <sheetData sheetId="14402"/>
      <sheetData sheetId="14403"/>
      <sheetData sheetId="14404"/>
      <sheetData sheetId="14405"/>
      <sheetData sheetId="14406"/>
      <sheetData sheetId="14407"/>
      <sheetData sheetId="14408"/>
      <sheetData sheetId="14409"/>
      <sheetData sheetId="14410"/>
      <sheetData sheetId="14411"/>
      <sheetData sheetId="14412">
        <row r="7">
          <cell r="AI7">
            <v>10000</v>
          </cell>
        </row>
      </sheetData>
      <sheetData sheetId="14413">
        <row r="7">
          <cell r="AI7">
            <v>10000</v>
          </cell>
        </row>
      </sheetData>
      <sheetData sheetId="14414">
        <row r="7">
          <cell r="AI7">
            <v>10000</v>
          </cell>
        </row>
      </sheetData>
      <sheetData sheetId="14415">
        <row r="7">
          <cell r="AI7">
            <v>10000</v>
          </cell>
        </row>
      </sheetData>
      <sheetData sheetId="14416">
        <row r="7">
          <cell r="AI7">
            <v>10000</v>
          </cell>
        </row>
      </sheetData>
      <sheetData sheetId="14417">
        <row r="7">
          <cell r="AI7">
            <v>10000</v>
          </cell>
        </row>
      </sheetData>
      <sheetData sheetId="14418"/>
      <sheetData sheetId="14419">
        <row r="7">
          <cell r="AI7">
            <v>10000</v>
          </cell>
        </row>
      </sheetData>
      <sheetData sheetId="14420">
        <row r="7">
          <cell r="AI7">
            <v>10000</v>
          </cell>
        </row>
      </sheetData>
      <sheetData sheetId="14421">
        <row r="7">
          <cell r="AI7">
            <v>10000</v>
          </cell>
        </row>
      </sheetData>
      <sheetData sheetId="14422">
        <row r="7">
          <cell r="AI7">
            <v>10000</v>
          </cell>
        </row>
      </sheetData>
      <sheetData sheetId="14423">
        <row r="7">
          <cell r="AI7">
            <v>10000</v>
          </cell>
        </row>
      </sheetData>
      <sheetData sheetId="14424">
        <row r="7">
          <cell r="AI7">
            <v>10000</v>
          </cell>
        </row>
      </sheetData>
      <sheetData sheetId="14425">
        <row r="7">
          <cell r="AI7">
            <v>10000</v>
          </cell>
        </row>
      </sheetData>
      <sheetData sheetId="14426">
        <row r="7">
          <cell r="AI7">
            <v>10000</v>
          </cell>
        </row>
      </sheetData>
      <sheetData sheetId="14427"/>
      <sheetData sheetId="14428"/>
      <sheetData sheetId="14429"/>
      <sheetData sheetId="14430"/>
      <sheetData sheetId="14431"/>
      <sheetData sheetId="14432">
        <row r="7">
          <cell r="AI7">
            <v>10000</v>
          </cell>
        </row>
      </sheetData>
      <sheetData sheetId="14433"/>
      <sheetData sheetId="14434"/>
      <sheetData sheetId="14435"/>
      <sheetData sheetId="14436"/>
      <sheetData sheetId="14437"/>
      <sheetData sheetId="14438"/>
      <sheetData sheetId="14439"/>
      <sheetData sheetId="14440">
        <row r="7">
          <cell r="AI7">
            <v>10000</v>
          </cell>
        </row>
      </sheetData>
      <sheetData sheetId="14441">
        <row r="7">
          <cell r="AI7">
            <v>10000</v>
          </cell>
        </row>
      </sheetData>
      <sheetData sheetId="14442">
        <row r="7">
          <cell r="AI7">
            <v>10000</v>
          </cell>
        </row>
      </sheetData>
      <sheetData sheetId="14443">
        <row r="7">
          <cell r="AI7">
            <v>10000</v>
          </cell>
        </row>
      </sheetData>
      <sheetData sheetId="14444">
        <row r="7">
          <cell r="AI7">
            <v>10000</v>
          </cell>
        </row>
      </sheetData>
      <sheetData sheetId="14445"/>
      <sheetData sheetId="14446"/>
      <sheetData sheetId="14447"/>
      <sheetData sheetId="14448"/>
      <sheetData sheetId="14449"/>
      <sheetData sheetId="14450"/>
      <sheetData sheetId="14451"/>
      <sheetData sheetId="14452"/>
      <sheetData sheetId="14453"/>
      <sheetData sheetId="14454"/>
      <sheetData sheetId="14455"/>
      <sheetData sheetId="14456">
        <row r="7">
          <cell r="AI7">
            <v>10000</v>
          </cell>
        </row>
      </sheetData>
      <sheetData sheetId="14457"/>
      <sheetData sheetId="14458">
        <row r="7">
          <cell r="AI7">
            <v>10000</v>
          </cell>
        </row>
      </sheetData>
      <sheetData sheetId="14459">
        <row r="7">
          <cell r="AI7">
            <v>10000</v>
          </cell>
        </row>
      </sheetData>
      <sheetData sheetId="14460">
        <row r="7">
          <cell r="AI7">
            <v>10000</v>
          </cell>
        </row>
      </sheetData>
      <sheetData sheetId="14461">
        <row r="7">
          <cell r="AI7">
            <v>10000</v>
          </cell>
        </row>
      </sheetData>
      <sheetData sheetId="14462">
        <row r="7">
          <cell r="AI7">
            <v>10000</v>
          </cell>
        </row>
      </sheetData>
      <sheetData sheetId="14463">
        <row r="7">
          <cell r="AI7">
            <v>10000</v>
          </cell>
        </row>
      </sheetData>
      <sheetData sheetId="14464">
        <row r="7">
          <cell r="AI7">
            <v>10000</v>
          </cell>
        </row>
      </sheetData>
      <sheetData sheetId="14465">
        <row r="7">
          <cell r="AI7">
            <v>10000</v>
          </cell>
        </row>
      </sheetData>
      <sheetData sheetId="14466">
        <row r="7">
          <cell r="AI7">
            <v>10000</v>
          </cell>
        </row>
      </sheetData>
      <sheetData sheetId="14467">
        <row r="7">
          <cell r="AI7">
            <v>10000</v>
          </cell>
        </row>
      </sheetData>
      <sheetData sheetId="14468">
        <row r="7">
          <cell r="AI7">
            <v>10000</v>
          </cell>
        </row>
      </sheetData>
      <sheetData sheetId="14469">
        <row r="7">
          <cell r="AI7">
            <v>10000</v>
          </cell>
        </row>
      </sheetData>
      <sheetData sheetId="14470">
        <row r="7">
          <cell r="AI7">
            <v>10000</v>
          </cell>
        </row>
      </sheetData>
      <sheetData sheetId="14471">
        <row r="7">
          <cell r="AI7">
            <v>10000</v>
          </cell>
        </row>
      </sheetData>
      <sheetData sheetId="14472">
        <row r="7">
          <cell r="AI7">
            <v>10000</v>
          </cell>
        </row>
      </sheetData>
      <sheetData sheetId="14473">
        <row r="7">
          <cell r="AI7">
            <v>10000</v>
          </cell>
        </row>
      </sheetData>
      <sheetData sheetId="14474">
        <row r="7">
          <cell r="AI7">
            <v>10000</v>
          </cell>
        </row>
      </sheetData>
      <sheetData sheetId="14475"/>
      <sheetData sheetId="14476"/>
      <sheetData sheetId="14477">
        <row r="7">
          <cell r="AI7">
            <v>10000</v>
          </cell>
        </row>
      </sheetData>
      <sheetData sheetId="14478">
        <row r="7">
          <cell r="AI7">
            <v>10000</v>
          </cell>
        </row>
      </sheetData>
      <sheetData sheetId="14479">
        <row r="7">
          <cell r="AI7">
            <v>10000</v>
          </cell>
        </row>
      </sheetData>
      <sheetData sheetId="14480">
        <row r="7">
          <cell r="AI7">
            <v>10000</v>
          </cell>
        </row>
      </sheetData>
      <sheetData sheetId="14481">
        <row r="7">
          <cell r="AI7">
            <v>10000</v>
          </cell>
        </row>
      </sheetData>
      <sheetData sheetId="14482">
        <row r="7">
          <cell r="AI7">
            <v>10000</v>
          </cell>
        </row>
      </sheetData>
      <sheetData sheetId="14483">
        <row r="7">
          <cell r="AI7">
            <v>10000</v>
          </cell>
        </row>
      </sheetData>
      <sheetData sheetId="14484">
        <row r="7">
          <cell r="AI7">
            <v>10000</v>
          </cell>
        </row>
      </sheetData>
      <sheetData sheetId="14485">
        <row r="7">
          <cell r="AI7">
            <v>10000</v>
          </cell>
        </row>
      </sheetData>
      <sheetData sheetId="14486">
        <row r="7">
          <cell r="AI7">
            <v>10000</v>
          </cell>
        </row>
      </sheetData>
      <sheetData sheetId="14487">
        <row r="7">
          <cell r="AI7">
            <v>10000</v>
          </cell>
        </row>
      </sheetData>
      <sheetData sheetId="14488">
        <row r="7">
          <cell r="AI7">
            <v>10000</v>
          </cell>
        </row>
      </sheetData>
      <sheetData sheetId="14489">
        <row r="7">
          <cell r="AI7">
            <v>10000</v>
          </cell>
        </row>
      </sheetData>
      <sheetData sheetId="14490">
        <row r="7">
          <cell r="AI7">
            <v>10000</v>
          </cell>
        </row>
      </sheetData>
      <sheetData sheetId="14491">
        <row r="7">
          <cell r="AI7">
            <v>10000</v>
          </cell>
        </row>
      </sheetData>
      <sheetData sheetId="14492">
        <row r="7">
          <cell r="AI7">
            <v>10000</v>
          </cell>
        </row>
      </sheetData>
      <sheetData sheetId="14493">
        <row r="7">
          <cell r="AI7">
            <v>10000</v>
          </cell>
        </row>
      </sheetData>
      <sheetData sheetId="14494">
        <row r="7">
          <cell r="AI7">
            <v>10000</v>
          </cell>
        </row>
      </sheetData>
      <sheetData sheetId="14495">
        <row r="7">
          <cell r="AI7">
            <v>10000</v>
          </cell>
        </row>
      </sheetData>
      <sheetData sheetId="14496">
        <row r="7">
          <cell r="AI7">
            <v>10000</v>
          </cell>
        </row>
      </sheetData>
      <sheetData sheetId="14497">
        <row r="7">
          <cell r="AI7">
            <v>10000</v>
          </cell>
        </row>
      </sheetData>
      <sheetData sheetId="14498">
        <row r="7">
          <cell r="AI7">
            <v>10000</v>
          </cell>
        </row>
      </sheetData>
      <sheetData sheetId="14499">
        <row r="7">
          <cell r="AI7">
            <v>10000</v>
          </cell>
        </row>
      </sheetData>
      <sheetData sheetId="14500">
        <row r="7">
          <cell r="AI7">
            <v>10000</v>
          </cell>
        </row>
      </sheetData>
      <sheetData sheetId="14501">
        <row r="7">
          <cell r="AI7">
            <v>10000</v>
          </cell>
        </row>
      </sheetData>
      <sheetData sheetId="14502">
        <row r="7">
          <cell r="AI7">
            <v>10000</v>
          </cell>
        </row>
      </sheetData>
      <sheetData sheetId="14503">
        <row r="7">
          <cell r="AI7">
            <v>10000</v>
          </cell>
        </row>
      </sheetData>
      <sheetData sheetId="14504">
        <row r="7">
          <cell r="AI7">
            <v>10000</v>
          </cell>
        </row>
      </sheetData>
      <sheetData sheetId="14505">
        <row r="7">
          <cell r="AI7">
            <v>10000</v>
          </cell>
        </row>
      </sheetData>
      <sheetData sheetId="14506">
        <row r="7">
          <cell r="AI7">
            <v>10000</v>
          </cell>
        </row>
      </sheetData>
      <sheetData sheetId="14507">
        <row r="7">
          <cell r="AI7">
            <v>10000</v>
          </cell>
        </row>
      </sheetData>
      <sheetData sheetId="14508">
        <row r="7">
          <cell r="AI7">
            <v>10000</v>
          </cell>
        </row>
      </sheetData>
      <sheetData sheetId="14509">
        <row r="7">
          <cell r="AI7">
            <v>10000</v>
          </cell>
        </row>
      </sheetData>
      <sheetData sheetId="14510">
        <row r="7">
          <cell r="AI7">
            <v>10000</v>
          </cell>
        </row>
      </sheetData>
      <sheetData sheetId="14511">
        <row r="7">
          <cell r="AI7">
            <v>10000</v>
          </cell>
        </row>
      </sheetData>
      <sheetData sheetId="14512">
        <row r="7">
          <cell r="AI7">
            <v>10000</v>
          </cell>
        </row>
      </sheetData>
      <sheetData sheetId="14513">
        <row r="7">
          <cell r="AI7">
            <v>10000</v>
          </cell>
        </row>
      </sheetData>
      <sheetData sheetId="14514">
        <row r="7">
          <cell r="AI7">
            <v>10000</v>
          </cell>
        </row>
      </sheetData>
      <sheetData sheetId="14515">
        <row r="7">
          <cell r="AI7">
            <v>10000</v>
          </cell>
        </row>
      </sheetData>
      <sheetData sheetId="14516">
        <row r="7">
          <cell r="AI7">
            <v>10000</v>
          </cell>
        </row>
      </sheetData>
      <sheetData sheetId="14517">
        <row r="7">
          <cell r="AI7">
            <v>10000</v>
          </cell>
        </row>
      </sheetData>
      <sheetData sheetId="14518">
        <row r="7">
          <cell r="AI7">
            <v>10000</v>
          </cell>
        </row>
      </sheetData>
      <sheetData sheetId="14519">
        <row r="7">
          <cell r="AI7">
            <v>10000</v>
          </cell>
        </row>
      </sheetData>
      <sheetData sheetId="14520">
        <row r="7">
          <cell r="AI7">
            <v>10000</v>
          </cell>
        </row>
      </sheetData>
      <sheetData sheetId="14521">
        <row r="7">
          <cell r="AI7">
            <v>10000</v>
          </cell>
        </row>
      </sheetData>
      <sheetData sheetId="14522">
        <row r="7">
          <cell r="AI7">
            <v>10000</v>
          </cell>
        </row>
      </sheetData>
      <sheetData sheetId="14523">
        <row r="7">
          <cell r="AI7">
            <v>10000</v>
          </cell>
        </row>
      </sheetData>
      <sheetData sheetId="14524">
        <row r="7">
          <cell r="AI7">
            <v>10000</v>
          </cell>
        </row>
      </sheetData>
      <sheetData sheetId="14525">
        <row r="7">
          <cell r="AI7">
            <v>10000</v>
          </cell>
        </row>
      </sheetData>
      <sheetData sheetId="14526">
        <row r="7">
          <cell r="AI7">
            <v>10000</v>
          </cell>
        </row>
      </sheetData>
      <sheetData sheetId="14527">
        <row r="7">
          <cell r="AI7">
            <v>10000</v>
          </cell>
        </row>
      </sheetData>
      <sheetData sheetId="14528">
        <row r="7">
          <cell r="AI7">
            <v>10000</v>
          </cell>
        </row>
      </sheetData>
      <sheetData sheetId="14529">
        <row r="7">
          <cell r="AI7">
            <v>10000</v>
          </cell>
        </row>
      </sheetData>
      <sheetData sheetId="14530">
        <row r="7">
          <cell r="AI7">
            <v>10000</v>
          </cell>
        </row>
      </sheetData>
      <sheetData sheetId="14531">
        <row r="7">
          <cell r="AI7">
            <v>10000</v>
          </cell>
        </row>
      </sheetData>
      <sheetData sheetId="14532">
        <row r="7">
          <cell r="AI7">
            <v>10000</v>
          </cell>
        </row>
      </sheetData>
      <sheetData sheetId="14533">
        <row r="7">
          <cell r="AI7">
            <v>10000</v>
          </cell>
        </row>
      </sheetData>
      <sheetData sheetId="14534">
        <row r="7">
          <cell r="AI7">
            <v>10000</v>
          </cell>
        </row>
      </sheetData>
      <sheetData sheetId="14535">
        <row r="7">
          <cell r="AI7">
            <v>10000</v>
          </cell>
        </row>
      </sheetData>
      <sheetData sheetId="14536">
        <row r="7">
          <cell r="AI7">
            <v>10000</v>
          </cell>
        </row>
      </sheetData>
      <sheetData sheetId="14537">
        <row r="7">
          <cell r="AI7">
            <v>10000</v>
          </cell>
        </row>
      </sheetData>
      <sheetData sheetId="14538">
        <row r="7">
          <cell r="AI7">
            <v>10000</v>
          </cell>
        </row>
      </sheetData>
      <sheetData sheetId="14539">
        <row r="7">
          <cell r="AI7">
            <v>10000</v>
          </cell>
        </row>
      </sheetData>
      <sheetData sheetId="14540">
        <row r="7">
          <cell r="AI7">
            <v>10000</v>
          </cell>
        </row>
      </sheetData>
      <sheetData sheetId="14541">
        <row r="7">
          <cell r="AI7">
            <v>10000</v>
          </cell>
        </row>
      </sheetData>
      <sheetData sheetId="14542">
        <row r="7">
          <cell r="AI7">
            <v>10000</v>
          </cell>
        </row>
      </sheetData>
      <sheetData sheetId="14543">
        <row r="7">
          <cell r="AI7">
            <v>10000</v>
          </cell>
        </row>
      </sheetData>
      <sheetData sheetId="14544">
        <row r="7">
          <cell r="AI7">
            <v>10000</v>
          </cell>
        </row>
      </sheetData>
      <sheetData sheetId="14545">
        <row r="7">
          <cell r="AI7">
            <v>10000</v>
          </cell>
        </row>
      </sheetData>
      <sheetData sheetId="14546">
        <row r="7">
          <cell r="AI7">
            <v>10000</v>
          </cell>
        </row>
      </sheetData>
      <sheetData sheetId="14547">
        <row r="7">
          <cell r="AI7">
            <v>10000</v>
          </cell>
        </row>
      </sheetData>
      <sheetData sheetId="14548">
        <row r="7">
          <cell r="AI7">
            <v>10000</v>
          </cell>
        </row>
      </sheetData>
      <sheetData sheetId="14549">
        <row r="7">
          <cell r="AI7">
            <v>10000</v>
          </cell>
        </row>
      </sheetData>
      <sheetData sheetId="14550">
        <row r="7">
          <cell r="AI7">
            <v>10000</v>
          </cell>
        </row>
      </sheetData>
      <sheetData sheetId="14551">
        <row r="7">
          <cell r="AI7">
            <v>10000</v>
          </cell>
        </row>
      </sheetData>
      <sheetData sheetId="14552">
        <row r="7">
          <cell r="AI7">
            <v>10000</v>
          </cell>
        </row>
      </sheetData>
      <sheetData sheetId="14553">
        <row r="7">
          <cell r="AI7">
            <v>10000</v>
          </cell>
        </row>
      </sheetData>
      <sheetData sheetId="14554"/>
      <sheetData sheetId="14555">
        <row r="7">
          <cell r="AI7">
            <v>10000</v>
          </cell>
        </row>
      </sheetData>
      <sheetData sheetId="14556">
        <row r="7">
          <cell r="AI7">
            <v>10000</v>
          </cell>
        </row>
      </sheetData>
      <sheetData sheetId="14557">
        <row r="7">
          <cell r="AI7">
            <v>10000</v>
          </cell>
        </row>
      </sheetData>
      <sheetData sheetId="14558">
        <row r="7">
          <cell r="AI7">
            <v>10000</v>
          </cell>
        </row>
      </sheetData>
      <sheetData sheetId="14559">
        <row r="7">
          <cell r="AI7">
            <v>10000</v>
          </cell>
        </row>
      </sheetData>
      <sheetData sheetId="14560">
        <row r="7">
          <cell r="AI7">
            <v>10000</v>
          </cell>
        </row>
      </sheetData>
      <sheetData sheetId="14561">
        <row r="7">
          <cell r="AI7">
            <v>10000</v>
          </cell>
        </row>
      </sheetData>
      <sheetData sheetId="14562">
        <row r="7">
          <cell r="AI7">
            <v>10000</v>
          </cell>
        </row>
      </sheetData>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row r="7">
          <cell r="AI7">
            <v>10000</v>
          </cell>
        </row>
      </sheetData>
      <sheetData sheetId="14577">
        <row r="7">
          <cell r="AI7">
            <v>10000</v>
          </cell>
        </row>
      </sheetData>
      <sheetData sheetId="14578">
        <row r="7">
          <cell r="AI7">
            <v>10000</v>
          </cell>
        </row>
      </sheetData>
      <sheetData sheetId="14579">
        <row r="7">
          <cell r="AI7">
            <v>10000</v>
          </cell>
        </row>
      </sheetData>
      <sheetData sheetId="14580">
        <row r="7">
          <cell r="AI7">
            <v>10000</v>
          </cell>
        </row>
      </sheetData>
      <sheetData sheetId="14581">
        <row r="7">
          <cell r="AI7">
            <v>10000</v>
          </cell>
        </row>
      </sheetData>
      <sheetData sheetId="14582">
        <row r="7">
          <cell r="AI7">
            <v>10000</v>
          </cell>
        </row>
      </sheetData>
      <sheetData sheetId="14583">
        <row r="7">
          <cell r="AI7">
            <v>10000</v>
          </cell>
        </row>
      </sheetData>
      <sheetData sheetId="14584">
        <row r="7">
          <cell r="AI7">
            <v>10000</v>
          </cell>
        </row>
      </sheetData>
      <sheetData sheetId="14585">
        <row r="7">
          <cell r="AI7">
            <v>10000</v>
          </cell>
        </row>
      </sheetData>
      <sheetData sheetId="14586">
        <row r="7">
          <cell r="AI7">
            <v>10000</v>
          </cell>
        </row>
      </sheetData>
      <sheetData sheetId="14587">
        <row r="7">
          <cell r="AI7">
            <v>10000</v>
          </cell>
        </row>
      </sheetData>
      <sheetData sheetId="14588">
        <row r="7">
          <cell r="AI7">
            <v>10000</v>
          </cell>
        </row>
      </sheetData>
      <sheetData sheetId="14589">
        <row r="7">
          <cell r="AI7">
            <v>10000</v>
          </cell>
        </row>
      </sheetData>
      <sheetData sheetId="14590">
        <row r="7">
          <cell r="AI7">
            <v>10000</v>
          </cell>
        </row>
      </sheetData>
      <sheetData sheetId="14591">
        <row r="7">
          <cell r="AI7">
            <v>10000</v>
          </cell>
        </row>
      </sheetData>
      <sheetData sheetId="14592">
        <row r="7">
          <cell r="AI7">
            <v>10000</v>
          </cell>
        </row>
      </sheetData>
      <sheetData sheetId="14593">
        <row r="7">
          <cell r="AI7">
            <v>10000</v>
          </cell>
        </row>
      </sheetData>
      <sheetData sheetId="14594">
        <row r="7">
          <cell r="AI7">
            <v>10000</v>
          </cell>
        </row>
      </sheetData>
      <sheetData sheetId="14595">
        <row r="7">
          <cell r="AI7">
            <v>10000</v>
          </cell>
        </row>
      </sheetData>
      <sheetData sheetId="14596">
        <row r="7">
          <cell r="AI7">
            <v>10000</v>
          </cell>
        </row>
      </sheetData>
      <sheetData sheetId="14597">
        <row r="7">
          <cell r="AI7">
            <v>10000</v>
          </cell>
        </row>
      </sheetData>
      <sheetData sheetId="14598">
        <row r="7">
          <cell r="AI7">
            <v>10000</v>
          </cell>
        </row>
      </sheetData>
      <sheetData sheetId="14599">
        <row r="7">
          <cell r="AI7">
            <v>10000</v>
          </cell>
        </row>
      </sheetData>
      <sheetData sheetId="14600">
        <row r="7">
          <cell r="AI7">
            <v>10000</v>
          </cell>
        </row>
      </sheetData>
      <sheetData sheetId="14601">
        <row r="7">
          <cell r="AI7">
            <v>10000</v>
          </cell>
        </row>
      </sheetData>
      <sheetData sheetId="14602">
        <row r="7">
          <cell r="AI7">
            <v>10000</v>
          </cell>
        </row>
      </sheetData>
      <sheetData sheetId="14603">
        <row r="7">
          <cell r="AI7">
            <v>10000</v>
          </cell>
        </row>
      </sheetData>
      <sheetData sheetId="14604">
        <row r="7">
          <cell r="AI7">
            <v>10000</v>
          </cell>
        </row>
      </sheetData>
      <sheetData sheetId="14605">
        <row r="7">
          <cell r="AI7">
            <v>10000</v>
          </cell>
        </row>
      </sheetData>
      <sheetData sheetId="14606">
        <row r="7">
          <cell r="AI7">
            <v>10000</v>
          </cell>
        </row>
      </sheetData>
      <sheetData sheetId="14607">
        <row r="7">
          <cell r="AI7">
            <v>10000</v>
          </cell>
        </row>
      </sheetData>
      <sheetData sheetId="14608">
        <row r="7">
          <cell r="AI7">
            <v>10000</v>
          </cell>
        </row>
      </sheetData>
      <sheetData sheetId="14609">
        <row r="7">
          <cell r="AI7">
            <v>10000</v>
          </cell>
        </row>
      </sheetData>
      <sheetData sheetId="14610">
        <row r="7">
          <cell r="AI7">
            <v>10000</v>
          </cell>
        </row>
      </sheetData>
      <sheetData sheetId="14611">
        <row r="7">
          <cell r="AI7">
            <v>10000</v>
          </cell>
        </row>
      </sheetData>
      <sheetData sheetId="14612">
        <row r="7">
          <cell r="AI7">
            <v>10000</v>
          </cell>
        </row>
      </sheetData>
      <sheetData sheetId="14613">
        <row r="7">
          <cell r="AI7">
            <v>10000</v>
          </cell>
        </row>
      </sheetData>
      <sheetData sheetId="14614">
        <row r="7">
          <cell r="AI7">
            <v>10000</v>
          </cell>
        </row>
      </sheetData>
      <sheetData sheetId="14615">
        <row r="7">
          <cell r="AI7">
            <v>10000</v>
          </cell>
        </row>
      </sheetData>
      <sheetData sheetId="14616">
        <row r="7">
          <cell r="AI7">
            <v>10000</v>
          </cell>
        </row>
      </sheetData>
      <sheetData sheetId="14617">
        <row r="7">
          <cell r="AI7">
            <v>10000</v>
          </cell>
        </row>
      </sheetData>
      <sheetData sheetId="14618">
        <row r="7">
          <cell r="AI7">
            <v>10000</v>
          </cell>
        </row>
      </sheetData>
      <sheetData sheetId="14619">
        <row r="7">
          <cell r="AI7">
            <v>10000</v>
          </cell>
        </row>
      </sheetData>
      <sheetData sheetId="14620"/>
      <sheetData sheetId="14621">
        <row r="7">
          <cell r="AI7">
            <v>10000</v>
          </cell>
        </row>
      </sheetData>
      <sheetData sheetId="14622"/>
      <sheetData sheetId="14623"/>
      <sheetData sheetId="14624"/>
      <sheetData sheetId="14625"/>
      <sheetData sheetId="14626"/>
      <sheetData sheetId="14627"/>
      <sheetData sheetId="14628"/>
      <sheetData sheetId="14629">
        <row r="7">
          <cell r="AI7">
            <v>10000</v>
          </cell>
        </row>
      </sheetData>
      <sheetData sheetId="14630">
        <row r="7">
          <cell r="AI7">
            <v>10000</v>
          </cell>
        </row>
      </sheetData>
      <sheetData sheetId="14631">
        <row r="7">
          <cell r="AI7">
            <v>10000</v>
          </cell>
        </row>
      </sheetData>
      <sheetData sheetId="14632">
        <row r="7">
          <cell r="AI7">
            <v>10000</v>
          </cell>
        </row>
      </sheetData>
      <sheetData sheetId="14633">
        <row r="7">
          <cell r="AI7">
            <v>10000</v>
          </cell>
        </row>
      </sheetData>
      <sheetData sheetId="14634"/>
      <sheetData sheetId="14635"/>
      <sheetData sheetId="14636"/>
      <sheetData sheetId="14637"/>
      <sheetData sheetId="14638"/>
      <sheetData sheetId="14639"/>
      <sheetData sheetId="14640"/>
      <sheetData sheetId="14641"/>
      <sheetData sheetId="14642"/>
      <sheetData sheetId="14643"/>
      <sheetData sheetId="14644"/>
      <sheetData sheetId="14645">
        <row r="7">
          <cell r="AI7">
            <v>10000</v>
          </cell>
        </row>
      </sheetData>
      <sheetData sheetId="14646"/>
      <sheetData sheetId="14647">
        <row r="7">
          <cell r="AI7">
            <v>10000</v>
          </cell>
        </row>
      </sheetData>
      <sheetData sheetId="14648">
        <row r="7">
          <cell r="AI7">
            <v>10000</v>
          </cell>
        </row>
      </sheetData>
      <sheetData sheetId="14649">
        <row r="7">
          <cell r="AI7">
            <v>10000</v>
          </cell>
        </row>
      </sheetData>
      <sheetData sheetId="14650">
        <row r="7">
          <cell r="AI7">
            <v>10000</v>
          </cell>
        </row>
      </sheetData>
      <sheetData sheetId="14651">
        <row r="7">
          <cell r="AI7">
            <v>10000</v>
          </cell>
        </row>
      </sheetData>
      <sheetData sheetId="14652">
        <row r="7">
          <cell r="AI7">
            <v>10000</v>
          </cell>
        </row>
      </sheetData>
      <sheetData sheetId="14653">
        <row r="7">
          <cell r="AI7">
            <v>10000</v>
          </cell>
        </row>
      </sheetData>
      <sheetData sheetId="14654">
        <row r="7">
          <cell r="AI7">
            <v>10000</v>
          </cell>
        </row>
      </sheetData>
      <sheetData sheetId="14655">
        <row r="7">
          <cell r="AI7">
            <v>10000</v>
          </cell>
        </row>
      </sheetData>
      <sheetData sheetId="14656">
        <row r="7">
          <cell r="AI7">
            <v>10000</v>
          </cell>
        </row>
      </sheetData>
      <sheetData sheetId="14657">
        <row r="7">
          <cell r="AI7">
            <v>10000</v>
          </cell>
        </row>
      </sheetData>
      <sheetData sheetId="14658">
        <row r="7">
          <cell r="AI7">
            <v>10000</v>
          </cell>
        </row>
      </sheetData>
      <sheetData sheetId="14659">
        <row r="7">
          <cell r="AI7">
            <v>10000</v>
          </cell>
        </row>
      </sheetData>
      <sheetData sheetId="14660">
        <row r="7">
          <cell r="AI7">
            <v>10000</v>
          </cell>
        </row>
      </sheetData>
      <sheetData sheetId="14661">
        <row r="7">
          <cell r="AI7">
            <v>10000</v>
          </cell>
        </row>
      </sheetData>
      <sheetData sheetId="14662">
        <row r="7">
          <cell r="AI7">
            <v>10000</v>
          </cell>
        </row>
      </sheetData>
      <sheetData sheetId="14663">
        <row r="7">
          <cell r="AI7">
            <v>10000</v>
          </cell>
        </row>
      </sheetData>
      <sheetData sheetId="14664"/>
      <sheetData sheetId="14665">
        <row r="7">
          <cell r="AI7">
            <v>10000</v>
          </cell>
        </row>
      </sheetData>
      <sheetData sheetId="14666">
        <row r="7">
          <cell r="AI7">
            <v>10000</v>
          </cell>
        </row>
      </sheetData>
      <sheetData sheetId="14667">
        <row r="7">
          <cell r="AI7">
            <v>10000</v>
          </cell>
        </row>
      </sheetData>
      <sheetData sheetId="14668">
        <row r="7">
          <cell r="AI7">
            <v>10000</v>
          </cell>
        </row>
      </sheetData>
      <sheetData sheetId="14669">
        <row r="7">
          <cell r="AI7">
            <v>10000</v>
          </cell>
        </row>
      </sheetData>
      <sheetData sheetId="14670">
        <row r="7">
          <cell r="AI7">
            <v>10000</v>
          </cell>
        </row>
      </sheetData>
      <sheetData sheetId="14671">
        <row r="7">
          <cell r="AI7">
            <v>10000</v>
          </cell>
        </row>
      </sheetData>
      <sheetData sheetId="14672">
        <row r="7">
          <cell r="AI7">
            <v>10000</v>
          </cell>
        </row>
      </sheetData>
      <sheetData sheetId="14673">
        <row r="7">
          <cell r="AI7">
            <v>10000</v>
          </cell>
        </row>
      </sheetData>
      <sheetData sheetId="14674">
        <row r="7">
          <cell r="AI7">
            <v>10000</v>
          </cell>
        </row>
      </sheetData>
      <sheetData sheetId="14675">
        <row r="7">
          <cell r="AI7">
            <v>10000</v>
          </cell>
        </row>
      </sheetData>
      <sheetData sheetId="14676">
        <row r="7">
          <cell r="AI7">
            <v>10000</v>
          </cell>
        </row>
      </sheetData>
      <sheetData sheetId="14677">
        <row r="7">
          <cell r="AI7">
            <v>10000</v>
          </cell>
        </row>
      </sheetData>
      <sheetData sheetId="14678">
        <row r="7">
          <cell r="AI7">
            <v>10000</v>
          </cell>
        </row>
      </sheetData>
      <sheetData sheetId="14679">
        <row r="7">
          <cell r="AI7">
            <v>10000</v>
          </cell>
        </row>
      </sheetData>
      <sheetData sheetId="14680">
        <row r="7">
          <cell r="AI7">
            <v>10000</v>
          </cell>
        </row>
      </sheetData>
      <sheetData sheetId="14681">
        <row r="7">
          <cell r="AI7">
            <v>10000</v>
          </cell>
        </row>
      </sheetData>
      <sheetData sheetId="14682">
        <row r="7">
          <cell r="AI7">
            <v>10000</v>
          </cell>
        </row>
      </sheetData>
      <sheetData sheetId="14683">
        <row r="7">
          <cell r="AI7">
            <v>10000</v>
          </cell>
        </row>
      </sheetData>
      <sheetData sheetId="14684">
        <row r="7">
          <cell r="AI7">
            <v>10000</v>
          </cell>
        </row>
      </sheetData>
      <sheetData sheetId="14685">
        <row r="7">
          <cell r="AI7">
            <v>10000</v>
          </cell>
        </row>
      </sheetData>
      <sheetData sheetId="14686">
        <row r="7">
          <cell r="AI7">
            <v>10000</v>
          </cell>
        </row>
      </sheetData>
      <sheetData sheetId="14687">
        <row r="7">
          <cell r="AI7">
            <v>10000</v>
          </cell>
        </row>
      </sheetData>
      <sheetData sheetId="14688">
        <row r="7">
          <cell r="AI7">
            <v>10000</v>
          </cell>
        </row>
      </sheetData>
      <sheetData sheetId="14689">
        <row r="7">
          <cell r="AI7">
            <v>10000</v>
          </cell>
        </row>
      </sheetData>
      <sheetData sheetId="14690">
        <row r="7">
          <cell r="AI7">
            <v>10000</v>
          </cell>
        </row>
      </sheetData>
      <sheetData sheetId="14691">
        <row r="7">
          <cell r="AI7">
            <v>10000</v>
          </cell>
        </row>
      </sheetData>
      <sheetData sheetId="14692">
        <row r="7">
          <cell r="AI7">
            <v>10000</v>
          </cell>
        </row>
      </sheetData>
      <sheetData sheetId="14693">
        <row r="7">
          <cell r="AI7">
            <v>10000</v>
          </cell>
        </row>
      </sheetData>
      <sheetData sheetId="14694">
        <row r="7">
          <cell r="AI7">
            <v>10000</v>
          </cell>
        </row>
      </sheetData>
      <sheetData sheetId="14695">
        <row r="7">
          <cell r="AI7">
            <v>10000</v>
          </cell>
        </row>
      </sheetData>
      <sheetData sheetId="14696">
        <row r="7">
          <cell r="AI7">
            <v>10000</v>
          </cell>
        </row>
      </sheetData>
      <sheetData sheetId="14697">
        <row r="7">
          <cell r="AI7">
            <v>10000</v>
          </cell>
        </row>
      </sheetData>
      <sheetData sheetId="14698">
        <row r="7">
          <cell r="AI7">
            <v>10000</v>
          </cell>
        </row>
      </sheetData>
      <sheetData sheetId="14699">
        <row r="7">
          <cell r="AI7">
            <v>10000</v>
          </cell>
        </row>
      </sheetData>
      <sheetData sheetId="14700">
        <row r="7">
          <cell r="AI7">
            <v>10000</v>
          </cell>
        </row>
      </sheetData>
      <sheetData sheetId="14701">
        <row r="7">
          <cell r="AI7">
            <v>10000</v>
          </cell>
        </row>
      </sheetData>
      <sheetData sheetId="14702">
        <row r="7">
          <cell r="AI7">
            <v>10000</v>
          </cell>
        </row>
      </sheetData>
      <sheetData sheetId="14703">
        <row r="7">
          <cell r="AI7">
            <v>10000</v>
          </cell>
        </row>
      </sheetData>
      <sheetData sheetId="14704">
        <row r="7">
          <cell r="AI7">
            <v>10000</v>
          </cell>
        </row>
      </sheetData>
      <sheetData sheetId="14705">
        <row r="7">
          <cell r="AI7">
            <v>10000</v>
          </cell>
        </row>
      </sheetData>
      <sheetData sheetId="14706">
        <row r="7">
          <cell r="AI7">
            <v>10000</v>
          </cell>
        </row>
      </sheetData>
      <sheetData sheetId="14707">
        <row r="7">
          <cell r="AI7">
            <v>10000</v>
          </cell>
        </row>
      </sheetData>
      <sheetData sheetId="14708">
        <row r="7">
          <cell r="AI7">
            <v>10000</v>
          </cell>
        </row>
      </sheetData>
      <sheetData sheetId="14709">
        <row r="7">
          <cell r="AI7">
            <v>10000</v>
          </cell>
        </row>
      </sheetData>
      <sheetData sheetId="14710">
        <row r="7">
          <cell r="AI7">
            <v>10000</v>
          </cell>
        </row>
      </sheetData>
      <sheetData sheetId="14711">
        <row r="7">
          <cell r="AI7">
            <v>10000</v>
          </cell>
        </row>
      </sheetData>
      <sheetData sheetId="14712">
        <row r="7">
          <cell r="AI7">
            <v>10000</v>
          </cell>
        </row>
      </sheetData>
      <sheetData sheetId="14713">
        <row r="7">
          <cell r="AI7">
            <v>10000</v>
          </cell>
        </row>
      </sheetData>
      <sheetData sheetId="14714">
        <row r="7">
          <cell r="AI7">
            <v>10000</v>
          </cell>
        </row>
      </sheetData>
      <sheetData sheetId="14715">
        <row r="7">
          <cell r="AI7">
            <v>10000</v>
          </cell>
        </row>
      </sheetData>
      <sheetData sheetId="14716">
        <row r="7">
          <cell r="AI7">
            <v>10000</v>
          </cell>
        </row>
      </sheetData>
      <sheetData sheetId="14717">
        <row r="7">
          <cell r="AI7">
            <v>10000</v>
          </cell>
        </row>
      </sheetData>
      <sheetData sheetId="14718">
        <row r="7">
          <cell r="AI7">
            <v>10000</v>
          </cell>
        </row>
      </sheetData>
      <sheetData sheetId="14719">
        <row r="7">
          <cell r="AI7">
            <v>10000</v>
          </cell>
        </row>
      </sheetData>
      <sheetData sheetId="14720">
        <row r="7">
          <cell r="AI7">
            <v>10000</v>
          </cell>
        </row>
      </sheetData>
      <sheetData sheetId="14721">
        <row r="7">
          <cell r="AI7">
            <v>10000</v>
          </cell>
        </row>
      </sheetData>
      <sheetData sheetId="14722">
        <row r="7">
          <cell r="AI7">
            <v>10000</v>
          </cell>
        </row>
      </sheetData>
      <sheetData sheetId="14723">
        <row r="7">
          <cell r="AI7">
            <v>10000</v>
          </cell>
        </row>
      </sheetData>
      <sheetData sheetId="14724">
        <row r="7">
          <cell r="AI7">
            <v>10000</v>
          </cell>
        </row>
      </sheetData>
      <sheetData sheetId="14725">
        <row r="7">
          <cell r="AI7">
            <v>10000</v>
          </cell>
        </row>
      </sheetData>
      <sheetData sheetId="14726">
        <row r="7">
          <cell r="AI7">
            <v>10000</v>
          </cell>
        </row>
      </sheetData>
      <sheetData sheetId="14727">
        <row r="7">
          <cell r="AI7">
            <v>10000</v>
          </cell>
        </row>
      </sheetData>
      <sheetData sheetId="14728">
        <row r="7">
          <cell r="AI7">
            <v>10000</v>
          </cell>
        </row>
      </sheetData>
      <sheetData sheetId="14729">
        <row r="7">
          <cell r="AI7">
            <v>10000</v>
          </cell>
        </row>
      </sheetData>
      <sheetData sheetId="14730">
        <row r="7">
          <cell r="AI7">
            <v>10000</v>
          </cell>
        </row>
      </sheetData>
      <sheetData sheetId="14731">
        <row r="7">
          <cell r="AI7">
            <v>10000</v>
          </cell>
        </row>
      </sheetData>
      <sheetData sheetId="14732">
        <row r="7">
          <cell r="AI7">
            <v>10000</v>
          </cell>
        </row>
      </sheetData>
      <sheetData sheetId="14733">
        <row r="7">
          <cell r="AI7">
            <v>10000</v>
          </cell>
        </row>
      </sheetData>
      <sheetData sheetId="14734">
        <row r="7">
          <cell r="AI7">
            <v>10000</v>
          </cell>
        </row>
      </sheetData>
      <sheetData sheetId="14735">
        <row r="7">
          <cell r="AI7">
            <v>10000</v>
          </cell>
        </row>
      </sheetData>
      <sheetData sheetId="14736">
        <row r="7">
          <cell r="AI7">
            <v>10000</v>
          </cell>
        </row>
      </sheetData>
      <sheetData sheetId="14737">
        <row r="7">
          <cell r="AI7">
            <v>10000</v>
          </cell>
        </row>
      </sheetData>
      <sheetData sheetId="14738">
        <row r="7">
          <cell r="AI7">
            <v>10000</v>
          </cell>
        </row>
      </sheetData>
      <sheetData sheetId="14739">
        <row r="7">
          <cell r="AI7">
            <v>10000</v>
          </cell>
        </row>
      </sheetData>
      <sheetData sheetId="14740">
        <row r="7">
          <cell r="AI7">
            <v>10000</v>
          </cell>
        </row>
      </sheetData>
      <sheetData sheetId="14741">
        <row r="7">
          <cell r="AI7">
            <v>10000</v>
          </cell>
        </row>
      </sheetData>
      <sheetData sheetId="14742">
        <row r="7">
          <cell r="AI7">
            <v>10000</v>
          </cell>
        </row>
      </sheetData>
      <sheetData sheetId="14743">
        <row r="7">
          <cell r="AI7">
            <v>10000</v>
          </cell>
        </row>
      </sheetData>
      <sheetData sheetId="14744">
        <row r="7">
          <cell r="AI7">
            <v>10000</v>
          </cell>
        </row>
      </sheetData>
      <sheetData sheetId="14745">
        <row r="7">
          <cell r="AI7">
            <v>10000</v>
          </cell>
        </row>
      </sheetData>
      <sheetData sheetId="14746">
        <row r="7">
          <cell r="AI7">
            <v>10000</v>
          </cell>
        </row>
      </sheetData>
      <sheetData sheetId="14747">
        <row r="7">
          <cell r="AI7">
            <v>10000</v>
          </cell>
        </row>
      </sheetData>
      <sheetData sheetId="14748">
        <row r="7">
          <cell r="AI7">
            <v>10000</v>
          </cell>
        </row>
      </sheetData>
      <sheetData sheetId="14749">
        <row r="7">
          <cell r="AI7">
            <v>10000</v>
          </cell>
        </row>
      </sheetData>
      <sheetData sheetId="14750">
        <row r="7">
          <cell r="AI7">
            <v>10000</v>
          </cell>
        </row>
      </sheetData>
      <sheetData sheetId="14751">
        <row r="7">
          <cell r="AI7">
            <v>10000</v>
          </cell>
        </row>
      </sheetData>
      <sheetData sheetId="14752">
        <row r="7">
          <cell r="AI7">
            <v>10000</v>
          </cell>
        </row>
      </sheetData>
      <sheetData sheetId="14753">
        <row r="7">
          <cell r="AI7">
            <v>10000</v>
          </cell>
        </row>
      </sheetData>
      <sheetData sheetId="14754">
        <row r="7">
          <cell r="AI7">
            <v>10000</v>
          </cell>
        </row>
      </sheetData>
      <sheetData sheetId="14755">
        <row r="7">
          <cell r="AI7">
            <v>10000</v>
          </cell>
        </row>
      </sheetData>
      <sheetData sheetId="14756">
        <row r="7">
          <cell r="AI7">
            <v>10000</v>
          </cell>
        </row>
      </sheetData>
      <sheetData sheetId="14757">
        <row r="7">
          <cell r="AI7">
            <v>10000</v>
          </cell>
        </row>
      </sheetData>
      <sheetData sheetId="14758">
        <row r="7">
          <cell r="AI7">
            <v>10000</v>
          </cell>
        </row>
      </sheetData>
      <sheetData sheetId="14759">
        <row r="7">
          <cell r="AI7">
            <v>10000</v>
          </cell>
        </row>
      </sheetData>
      <sheetData sheetId="14760">
        <row r="7">
          <cell r="AI7">
            <v>10000</v>
          </cell>
        </row>
      </sheetData>
      <sheetData sheetId="14761">
        <row r="7">
          <cell r="AI7">
            <v>10000</v>
          </cell>
        </row>
      </sheetData>
      <sheetData sheetId="14762">
        <row r="7">
          <cell r="AI7">
            <v>10000</v>
          </cell>
        </row>
      </sheetData>
      <sheetData sheetId="14763">
        <row r="7">
          <cell r="AI7">
            <v>10000</v>
          </cell>
        </row>
      </sheetData>
      <sheetData sheetId="14764">
        <row r="7">
          <cell r="AI7">
            <v>10000</v>
          </cell>
        </row>
      </sheetData>
      <sheetData sheetId="14765">
        <row r="7">
          <cell r="AI7">
            <v>10000</v>
          </cell>
        </row>
      </sheetData>
      <sheetData sheetId="14766">
        <row r="7">
          <cell r="AI7">
            <v>10000</v>
          </cell>
        </row>
      </sheetData>
      <sheetData sheetId="14767">
        <row r="7">
          <cell r="AI7">
            <v>10000</v>
          </cell>
        </row>
      </sheetData>
      <sheetData sheetId="14768">
        <row r="7">
          <cell r="AI7">
            <v>10000</v>
          </cell>
        </row>
      </sheetData>
      <sheetData sheetId="14769">
        <row r="7">
          <cell r="AI7">
            <v>10000</v>
          </cell>
        </row>
      </sheetData>
      <sheetData sheetId="14770">
        <row r="7">
          <cell r="AI7">
            <v>10000</v>
          </cell>
        </row>
      </sheetData>
      <sheetData sheetId="14771">
        <row r="7">
          <cell r="AI7">
            <v>10000</v>
          </cell>
        </row>
      </sheetData>
      <sheetData sheetId="14772">
        <row r="7">
          <cell r="AI7">
            <v>10000</v>
          </cell>
        </row>
      </sheetData>
      <sheetData sheetId="14773">
        <row r="7">
          <cell r="AI7">
            <v>10000</v>
          </cell>
        </row>
      </sheetData>
      <sheetData sheetId="14774">
        <row r="7">
          <cell r="AI7">
            <v>10000</v>
          </cell>
        </row>
      </sheetData>
      <sheetData sheetId="14775">
        <row r="7">
          <cell r="AI7">
            <v>10000</v>
          </cell>
        </row>
      </sheetData>
      <sheetData sheetId="14776">
        <row r="7">
          <cell r="AI7">
            <v>10000</v>
          </cell>
        </row>
      </sheetData>
      <sheetData sheetId="14777">
        <row r="7">
          <cell r="AI7">
            <v>10000</v>
          </cell>
        </row>
      </sheetData>
      <sheetData sheetId="14778">
        <row r="7">
          <cell r="AI7">
            <v>10000</v>
          </cell>
        </row>
      </sheetData>
      <sheetData sheetId="14779">
        <row r="7">
          <cell r="AI7">
            <v>10000</v>
          </cell>
        </row>
      </sheetData>
      <sheetData sheetId="14780">
        <row r="7">
          <cell r="AI7">
            <v>10000</v>
          </cell>
        </row>
      </sheetData>
      <sheetData sheetId="14781">
        <row r="7">
          <cell r="AI7">
            <v>10000</v>
          </cell>
        </row>
      </sheetData>
      <sheetData sheetId="14782">
        <row r="7">
          <cell r="AI7">
            <v>10000</v>
          </cell>
        </row>
      </sheetData>
      <sheetData sheetId="14783">
        <row r="7">
          <cell r="AI7">
            <v>10000</v>
          </cell>
        </row>
      </sheetData>
      <sheetData sheetId="14784">
        <row r="7">
          <cell r="AI7">
            <v>10000</v>
          </cell>
        </row>
      </sheetData>
      <sheetData sheetId="14785">
        <row r="7">
          <cell r="AI7">
            <v>10000</v>
          </cell>
        </row>
      </sheetData>
      <sheetData sheetId="14786">
        <row r="7">
          <cell r="AI7">
            <v>10000</v>
          </cell>
        </row>
      </sheetData>
      <sheetData sheetId="14787">
        <row r="7">
          <cell r="AI7">
            <v>10000</v>
          </cell>
        </row>
      </sheetData>
      <sheetData sheetId="14788">
        <row r="7">
          <cell r="AI7">
            <v>10000</v>
          </cell>
        </row>
      </sheetData>
      <sheetData sheetId="14789">
        <row r="7">
          <cell r="AI7">
            <v>10000</v>
          </cell>
        </row>
      </sheetData>
      <sheetData sheetId="14790">
        <row r="7">
          <cell r="AI7">
            <v>10000</v>
          </cell>
        </row>
      </sheetData>
      <sheetData sheetId="14791">
        <row r="7">
          <cell r="AI7">
            <v>10000</v>
          </cell>
        </row>
      </sheetData>
      <sheetData sheetId="14792">
        <row r="7">
          <cell r="AI7">
            <v>10000</v>
          </cell>
        </row>
      </sheetData>
      <sheetData sheetId="14793">
        <row r="7">
          <cell r="AI7">
            <v>10000</v>
          </cell>
        </row>
      </sheetData>
      <sheetData sheetId="14794">
        <row r="7">
          <cell r="AI7">
            <v>10000</v>
          </cell>
        </row>
      </sheetData>
      <sheetData sheetId="14795">
        <row r="7">
          <cell r="AI7">
            <v>10000</v>
          </cell>
        </row>
      </sheetData>
      <sheetData sheetId="14796">
        <row r="7">
          <cell r="AI7">
            <v>10000</v>
          </cell>
        </row>
      </sheetData>
      <sheetData sheetId="14797">
        <row r="7">
          <cell r="AI7">
            <v>10000</v>
          </cell>
        </row>
      </sheetData>
      <sheetData sheetId="14798">
        <row r="7">
          <cell r="AI7">
            <v>10000</v>
          </cell>
        </row>
      </sheetData>
      <sheetData sheetId="14799">
        <row r="7">
          <cell r="AI7">
            <v>10000</v>
          </cell>
        </row>
      </sheetData>
      <sheetData sheetId="14800">
        <row r="7">
          <cell r="AI7">
            <v>10000</v>
          </cell>
        </row>
      </sheetData>
      <sheetData sheetId="14801">
        <row r="7">
          <cell r="AI7">
            <v>10000</v>
          </cell>
        </row>
      </sheetData>
      <sheetData sheetId="14802">
        <row r="7">
          <cell r="AI7">
            <v>10000</v>
          </cell>
        </row>
      </sheetData>
      <sheetData sheetId="14803">
        <row r="7">
          <cell r="AI7">
            <v>10000</v>
          </cell>
        </row>
      </sheetData>
      <sheetData sheetId="14804">
        <row r="7">
          <cell r="AI7">
            <v>10000</v>
          </cell>
        </row>
      </sheetData>
      <sheetData sheetId="14805">
        <row r="7">
          <cell r="AI7">
            <v>10000</v>
          </cell>
        </row>
      </sheetData>
      <sheetData sheetId="14806">
        <row r="7">
          <cell r="AI7">
            <v>10000</v>
          </cell>
        </row>
      </sheetData>
      <sheetData sheetId="14807">
        <row r="7">
          <cell r="AI7">
            <v>10000</v>
          </cell>
        </row>
      </sheetData>
      <sheetData sheetId="14808">
        <row r="7">
          <cell r="AI7">
            <v>10000</v>
          </cell>
        </row>
      </sheetData>
      <sheetData sheetId="14809"/>
      <sheetData sheetId="14810"/>
      <sheetData sheetId="14811"/>
      <sheetData sheetId="14812"/>
      <sheetData sheetId="14813"/>
      <sheetData sheetId="14814"/>
      <sheetData sheetId="14815"/>
      <sheetData sheetId="14816"/>
      <sheetData sheetId="14817"/>
      <sheetData sheetId="14818"/>
      <sheetData sheetId="14819"/>
      <sheetData sheetId="14820"/>
      <sheetData sheetId="14821"/>
      <sheetData sheetId="14822"/>
      <sheetData sheetId="14823"/>
      <sheetData sheetId="14824"/>
      <sheetData sheetId="14825"/>
      <sheetData sheetId="14826"/>
      <sheetData sheetId="14827"/>
      <sheetData sheetId="14828"/>
      <sheetData sheetId="14829"/>
      <sheetData sheetId="14830"/>
      <sheetData sheetId="14831"/>
      <sheetData sheetId="14832"/>
      <sheetData sheetId="14833"/>
      <sheetData sheetId="14834"/>
      <sheetData sheetId="14835"/>
      <sheetData sheetId="14836"/>
      <sheetData sheetId="14837"/>
      <sheetData sheetId="14838"/>
      <sheetData sheetId="14839"/>
      <sheetData sheetId="14840"/>
      <sheetData sheetId="14841"/>
      <sheetData sheetId="14842"/>
      <sheetData sheetId="14843"/>
      <sheetData sheetId="14844"/>
      <sheetData sheetId="14845"/>
      <sheetData sheetId="14846"/>
      <sheetData sheetId="14847">
        <row r="7">
          <cell r="AI7">
            <v>10000</v>
          </cell>
        </row>
      </sheetData>
      <sheetData sheetId="14848">
        <row r="7">
          <cell r="AI7">
            <v>10000</v>
          </cell>
        </row>
      </sheetData>
      <sheetData sheetId="14849">
        <row r="7">
          <cell r="AI7">
            <v>10000</v>
          </cell>
        </row>
      </sheetData>
      <sheetData sheetId="14850">
        <row r="7">
          <cell r="AI7">
            <v>10000</v>
          </cell>
        </row>
      </sheetData>
      <sheetData sheetId="14851">
        <row r="7">
          <cell r="AI7">
            <v>10000</v>
          </cell>
        </row>
      </sheetData>
      <sheetData sheetId="14852">
        <row r="7">
          <cell r="AI7">
            <v>10000</v>
          </cell>
        </row>
      </sheetData>
      <sheetData sheetId="14853"/>
      <sheetData sheetId="14854">
        <row r="7">
          <cell r="AI7">
            <v>10000</v>
          </cell>
        </row>
      </sheetData>
      <sheetData sheetId="14855">
        <row r="7">
          <cell r="AI7">
            <v>10000</v>
          </cell>
        </row>
      </sheetData>
      <sheetData sheetId="14856">
        <row r="7">
          <cell r="AI7">
            <v>10000</v>
          </cell>
        </row>
      </sheetData>
      <sheetData sheetId="14857">
        <row r="7">
          <cell r="AI7">
            <v>10000</v>
          </cell>
        </row>
      </sheetData>
      <sheetData sheetId="14858">
        <row r="7">
          <cell r="AI7">
            <v>10000</v>
          </cell>
        </row>
      </sheetData>
      <sheetData sheetId="14859">
        <row r="7">
          <cell r="AI7">
            <v>10000</v>
          </cell>
        </row>
      </sheetData>
      <sheetData sheetId="14860">
        <row r="7">
          <cell r="AI7">
            <v>10000</v>
          </cell>
        </row>
      </sheetData>
      <sheetData sheetId="14861">
        <row r="7">
          <cell r="AI7">
            <v>10000</v>
          </cell>
        </row>
      </sheetData>
      <sheetData sheetId="14862"/>
      <sheetData sheetId="14863"/>
      <sheetData sheetId="14864"/>
      <sheetData sheetId="14865"/>
      <sheetData sheetId="14866"/>
      <sheetData sheetId="14867">
        <row r="7">
          <cell r="AI7">
            <v>10000</v>
          </cell>
        </row>
      </sheetData>
      <sheetData sheetId="14868"/>
      <sheetData sheetId="14869"/>
      <sheetData sheetId="14870"/>
      <sheetData sheetId="14871"/>
      <sheetData sheetId="14872"/>
      <sheetData sheetId="14873"/>
      <sheetData sheetId="14874"/>
      <sheetData sheetId="14875">
        <row r="7">
          <cell r="AI7">
            <v>10000</v>
          </cell>
        </row>
      </sheetData>
      <sheetData sheetId="14876">
        <row r="7">
          <cell r="AI7">
            <v>10000</v>
          </cell>
        </row>
      </sheetData>
      <sheetData sheetId="14877">
        <row r="7">
          <cell r="AI7">
            <v>10000</v>
          </cell>
        </row>
      </sheetData>
      <sheetData sheetId="14878">
        <row r="7">
          <cell r="AI7">
            <v>10000</v>
          </cell>
        </row>
      </sheetData>
      <sheetData sheetId="14879">
        <row r="7">
          <cell r="AI7">
            <v>10000</v>
          </cell>
        </row>
      </sheetData>
      <sheetData sheetId="14880"/>
      <sheetData sheetId="14881"/>
      <sheetData sheetId="14882"/>
      <sheetData sheetId="14883"/>
      <sheetData sheetId="14884"/>
      <sheetData sheetId="14885"/>
      <sheetData sheetId="14886"/>
      <sheetData sheetId="14887"/>
      <sheetData sheetId="14888"/>
      <sheetData sheetId="14889"/>
      <sheetData sheetId="14890"/>
      <sheetData sheetId="14891">
        <row r="7">
          <cell r="AI7">
            <v>10000</v>
          </cell>
        </row>
      </sheetData>
      <sheetData sheetId="14892"/>
      <sheetData sheetId="14893">
        <row r="7">
          <cell r="AI7">
            <v>10000</v>
          </cell>
        </row>
      </sheetData>
      <sheetData sheetId="14894">
        <row r="7">
          <cell r="AI7">
            <v>10000</v>
          </cell>
        </row>
      </sheetData>
      <sheetData sheetId="14895">
        <row r="7">
          <cell r="AI7">
            <v>10000</v>
          </cell>
        </row>
      </sheetData>
      <sheetData sheetId="14896">
        <row r="7">
          <cell r="AI7">
            <v>10000</v>
          </cell>
        </row>
      </sheetData>
      <sheetData sheetId="14897">
        <row r="7">
          <cell r="AI7">
            <v>10000</v>
          </cell>
        </row>
      </sheetData>
      <sheetData sheetId="14898">
        <row r="7">
          <cell r="AI7">
            <v>10000</v>
          </cell>
        </row>
      </sheetData>
      <sheetData sheetId="14899">
        <row r="7">
          <cell r="AI7">
            <v>10000</v>
          </cell>
        </row>
      </sheetData>
      <sheetData sheetId="14900">
        <row r="7">
          <cell r="AI7">
            <v>10000</v>
          </cell>
        </row>
      </sheetData>
      <sheetData sheetId="14901">
        <row r="7">
          <cell r="AI7">
            <v>10000</v>
          </cell>
        </row>
      </sheetData>
      <sheetData sheetId="14902">
        <row r="7">
          <cell r="AI7">
            <v>10000</v>
          </cell>
        </row>
      </sheetData>
      <sheetData sheetId="14903">
        <row r="7">
          <cell r="AI7">
            <v>10000</v>
          </cell>
        </row>
      </sheetData>
      <sheetData sheetId="14904">
        <row r="7">
          <cell r="AI7">
            <v>10000</v>
          </cell>
        </row>
      </sheetData>
      <sheetData sheetId="14905">
        <row r="7">
          <cell r="AI7">
            <v>10000</v>
          </cell>
        </row>
      </sheetData>
      <sheetData sheetId="14906">
        <row r="7">
          <cell r="AI7">
            <v>10000</v>
          </cell>
        </row>
      </sheetData>
      <sheetData sheetId="14907">
        <row r="7">
          <cell r="AI7">
            <v>10000</v>
          </cell>
        </row>
      </sheetData>
      <sheetData sheetId="14908">
        <row r="7">
          <cell r="AI7">
            <v>10000</v>
          </cell>
        </row>
      </sheetData>
      <sheetData sheetId="14909">
        <row r="7">
          <cell r="AI7">
            <v>10000</v>
          </cell>
        </row>
      </sheetData>
      <sheetData sheetId="14910"/>
      <sheetData sheetId="14911"/>
      <sheetData sheetId="14912">
        <row r="7">
          <cell r="AI7">
            <v>10000</v>
          </cell>
        </row>
      </sheetData>
      <sheetData sheetId="14913">
        <row r="7">
          <cell r="AI7">
            <v>10000</v>
          </cell>
        </row>
      </sheetData>
      <sheetData sheetId="14914">
        <row r="7">
          <cell r="AI7">
            <v>10000</v>
          </cell>
        </row>
      </sheetData>
      <sheetData sheetId="14915">
        <row r="7">
          <cell r="AI7">
            <v>10000</v>
          </cell>
        </row>
      </sheetData>
      <sheetData sheetId="14916">
        <row r="7">
          <cell r="AI7">
            <v>10000</v>
          </cell>
        </row>
      </sheetData>
      <sheetData sheetId="14917">
        <row r="7">
          <cell r="AI7">
            <v>10000</v>
          </cell>
        </row>
      </sheetData>
      <sheetData sheetId="14918">
        <row r="7">
          <cell r="AI7">
            <v>10000</v>
          </cell>
        </row>
      </sheetData>
      <sheetData sheetId="14919">
        <row r="7">
          <cell r="AI7">
            <v>10000</v>
          </cell>
        </row>
      </sheetData>
      <sheetData sheetId="14920">
        <row r="7">
          <cell r="AI7">
            <v>10000</v>
          </cell>
        </row>
      </sheetData>
      <sheetData sheetId="14921">
        <row r="7">
          <cell r="AI7">
            <v>10000</v>
          </cell>
        </row>
      </sheetData>
      <sheetData sheetId="14922">
        <row r="7">
          <cell r="AI7">
            <v>10000</v>
          </cell>
        </row>
      </sheetData>
      <sheetData sheetId="14923">
        <row r="7">
          <cell r="AI7">
            <v>10000</v>
          </cell>
        </row>
      </sheetData>
      <sheetData sheetId="14924">
        <row r="7">
          <cell r="AI7">
            <v>10000</v>
          </cell>
        </row>
      </sheetData>
      <sheetData sheetId="14925">
        <row r="7">
          <cell r="AI7">
            <v>10000</v>
          </cell>
        </row>
      </sheetData>
      <sheetData sheetId="14926">
        <row r="7">
          <cell r="AI7">
            <v>10000</v>
          </cell>
        </row>
      </sheetData>
      <sheetData sheetId="14927">
        <row r="7">
          <cell r="AI7">
            <v>10000</v>
          </cell>
        </row>
      </sheetData>
      <sheetData sheetId="14928">
        <row r="7">
          <cell r="AI7">
            <v>10000</v>
          </cell>
        </row>
      </sheetData>
      <sheetData sheetId="14929">
        <row r="7">
          <cell r="AI7">
            <v>10000</v>
          </cell>
        </row>
      </sheetData>
      <sheetData sheetId="14930">
        <row r="7">
          <cell r="AI7">
            <v>10000</v>
          </cell>
        </row>
      </sheetData>
      <sheetData sheetId="14931">
        <row r="7">
          <cell r="AI7">
            <v>10000</v>
          </cell>
        </row>
      </sheetData>
      <sheetData sheetId="14932">
        <row r="7">
          <cell r="AI7">
            <v>10000</v>
          </cell>
        </row>
      </sheetData>
      <sheetData sheetId="14933">
        <row r="7">
          <cell r="AI7">
            <v>10000</v>
          </cell>
        </row>
      </sheetData>
      <sheetData sheetId="14934">
        <row r="7">
          <cell r="AI7">
            <v>10000</v>
          </cell>
        </row>
      </sheetData>
      <sheetData sheetId="14935">
        <row r="7">
          <cell r="AI7">
            <v>10000</v>
          </cell>
        </row>
      </sheetData>
      <sheetData sheetId="14936">
        <row r="7">
          <cell r="AI7">
            <v>10000</v>
          </cell>
        </row>
      </sheetData>
      <sheetData sheetId="14937">
        <row r="7">
          <cell r="AI7">
            <v>10000</v>
          </cell>
        </row>
      </sheetData>
      <sheetData sheetId="14938">
        <row r="7">
          <cell r="AI7">
            <v>10000</v>
          </cell>
        </row>
      </sheetData>
      <sheetData sheetId="14939">
        <row r="7">
          <cell r="AI7">
            <v>10000</v>
          </cell>
        </row>
      </sheetData>
      <sheetData sheetId="14940">
        <row r="7">
          <cell r="AI7">
            <v>10000</v>
          </cell>
        </row>
      </sheetData>
      <sheetData sheetId="14941">
        <row r="7">
          <cell r="AI7">
            <v>10000</v>
          </cell>
        </row>
      </sheetData>
      <sheetData sheetId="14942">
        <row r="7">
          <cell r="AI7">
            <v>10000</v>
          </cell>
        </row>
      </sheetData>
      <sheetData sheetId="14943">
        <row r="7">
          <cell r="AI7">
            <v>10000</v>
          </cell>
        </row>
      </sheetData>
      <sheetData sheetId="14944">
        <row r="7">
          <cell r="AI7">
            <v>10000</v>
          </cell>
        </row>
      </sheetData>
      <sheetData sheetId="14945">
        <row r="7">
          <cell r="AI7">
            <v>10000</v>
          </cell>
        </row>
      </sheetData>
      <sheetData sheetId="14946">
        <row r="7">
          <cell r="AI7">
            <v>10000</v>
          </cell>
        </row>
      </sheetData>
      <sheetData sheetId="14947">
        <row r="7">
          <cell r="AI7">
            <v>10000</v>
          </cell>
        </row>
      </sheetData>
      <sheetData sheetId="14948">
        <row r="7">
          <cell r="AI7">
            <v>10000</v>
          </cell>
        </row>
      </sheetData>
      <sheetData sheetId="14949">
        <row r="7">
          <cell r="AI7">
            <v>10000</v>
          </cell>
        </row>
      </sheetData>
      <sheetData sheetId="14950">
        <row r="7">
          <cell r="AI7">
            <v>10000</v>
          </cell>
        </row>
      </sheetData>
      <sheetData sheetId="14951">
        <row r="7">
          <cell r="AI7">
            <v>10000</v>
          </cell>
        </row>
      </sheetData>
      <sheetData sheetId="14952">
        <row r="7">
          <cell r="AI7">
            <v>10000</v>
          </cell>
        </row>
      </sheetData>
      <sheetData sheetId="14953">
        <row r="7">
          <cell r="AI7">
            <v>10000</v>
          </cell>
        </row>
      </sheetData>
      <sheetData sheetId="14954">
        <row r="7">
          <cell r="AI7">
            <v>10000</v>
          </cell>
        </row>
      </sheetData>
      <sheetData sheetId="14955">
        <row r="7">
          <cell r="AI7">
            <v>10000</v>
          </cell>
        </row>
      </sheetData>
      <sheetData sheetId="14956">
        <row r="7">
          <cell r="AI7">
            <v>10000</v>
          </cell>
        </row>
      </sheetData>
      <sheetData sheetId="14957">
        <row r="7">
          <cell r="AI7">
            <v>10000</v>
          </cell>
        </row>
      </sheetData>
      <sheetData sheetId="14958">
        <row r="7">
          <cell r="AI7">
            <v>10000</v>
          </cell>
        </row>
      </sheetData>
      <sheetData sheetId="14959">
        <row r="7">
          <cell r="AI7">
            <v>10000</v>
          </cell>
        </row>
      </sheetData>
      <sheetData sheetId="14960">
        <row r="7">
          <cell r="AI7">
            <v>10000</v>
          </cell>
        </row>
      </sheetData>
      <sheetData sheetId="14961">
        <row r="7">
          <cell r="AI7">
            <v>10000</v>
          </cell>
        </row>
      </sheetData>
      <sheetData sheetId="14962">
        <row r="7">
          <cell r="AI7">
            <v>10000</v>
          </cell>
        </row>
      </sheetData>
      <sheetData sheetId="14963">
        <row r="7">
          <cell r="AI7">
            <v>10000</v>
          </cell>
        </row>
      </sheetData>
      <sheetData sheetId="14964">
        <row r="7">
          <cell r="AI7">
            <v>10000</v>
          </cell>
        </row>
      </sheetData>
      <sheetData sheetId="14965">
        <row r="7">
          <cell r="AI7">
            <v>10000</v>
          </cell>
        </row>
      </sheetData>
      <sheetData sheetId="14966">
        <row r="7">
          <cell r="AI7">
            <v>10000</v>
          </cell>
        </row>
      </sheetData>
      <sheetData sheetId="14967">
        <row r="7">
          <cell r="AI7">
            <v>10000</v>
          </cell>
        </row>
      </sheetData>
      <sheetData sheetId="14968">
        <row r="7">
          <cell r="AI7">
            <v>10000</v>
          </cell>
        </row>
      </sheetData>
      <sheetData sheetId="14969">
        <row r="7">
          <cell r="AI7">
            <v>10000</v>
          </cell>
        </row>
      </sheetData>
      <sheetData sheetId="14970">
        <row r="7">
          <cell r="AI7">
            <v>10000</v>
          </cell>
        </row>
      </sheetData>
      <sheetData sheetId="14971">
        <row r="7">
          <cell r="AI7">
            <v>10000</v>
          </cell>
        </row>
      </sheetData>
      <sheetData sheetId="14972">
        <row r="7">
          <cell r="AI7">
            <v>10000</v>
          </cell>
        </row>
      </sheetData>
      <sheetData sheetId="14973">
        <row r="7">
          <cell r="AI7">
            <v>10000</v>
          </cell>
        </row>
      </sheetData>
      <sheetData sheetId="14974">
        <row r="7">
          <cell r="AI7">
            <v>10000</v>
          </cell>
        </row>
      </sheetData>
      <sheetData sheetId="14975">
        <row r="7">
          <cell r="AI7">
            <v>10000</v>
          </cell>
        </row>
      </sheetData>
      <sheetData sheetId="14976">
        <row r="7">
          <cell r="AI7">
            <v>10000</v>
          </cell>
        </row>
      </sheetData>
      <sheetData sheetId="14977">
        <row r="7">
          <cell r="AI7">
            <v>10000</v>
          </cell>
        </row>
      </sheetData>
      <sheetData sheetId="14978">
        <row r="7">
          <cell r="AI7">
            <v>10000</v>
          </cell>
        </row>
      </sheetData>
      <sheetData sheetId="14979">
        <row r="7">
          <cell r="AI7">
            <v>10000</v>
          </cell>
        </row>
      </sheetData>
      <sheetData sheetId="14980">
        <row r="7">
          <cell r="AI7">
            <v>10000</v>
          </cell>
        </row>
      </sheetData>
      <sheetData sheetId="14981">
        <row r="7">
          <cell r="AI7">
            <v>10000</v>
          </cell>
        </row>
      </sheetData>
      <sheetData sheetId="14982">
        <row r="7">
          <cell r="AI7">
            <v>10000</v>
          </cell>
        </row>
      </sheetData>
      <sheetData sheetId="14983">
        <row r="7">
          <cell r="AI7">
            <v>10000</v>
          </cell>
        </row>
      </sheetData>
      <sheetData sheetId="14984">
        <row r="7">
          <cell r="AI7">
            <v>10000</v>
          </cell>
        </row>
      </sheetData>
      <sheetData sheetId="14985">
        <row r="7">
          <cell r="AI7">
            <v>10000</v>
          </cell>
        </row>
      </sheetData>
      <sheetData sheetId="14986">
        <row r="7">
          <cell r="AI7">
            <v>10000</v>
          </cell>
        </row>
      </sheetData>
      <sheetData sheetId="14987">
        <row r="7">
          <cell r="AI7">
            <v>10000</v>
          </cell>
        </row>
      </sheetData>
      <sheetData sheetId="14988">
        <row r="7">
          <cell r="AI7">
            <v>10000</v>
          </cell>
        </row>
      </sheetData>
      <sheetData sheetId="14989"/>
      <sheetData sheetId="14990">
        <row r="7">
          <cell r="AI7">
            <v>10000</v>
          </cell>
        </row>
      </sheetData>
      <sheetData sheetId="14991">
        <row r="7">
          <cell r="AI7">
            <v>10000</v>
          </cell>
        </row>
      </sheetData>
      <sheetData sheetId="14992">
        <row r="7">
          <cell r="AI7">
            <v>10000</v>
          </cell>
        </row>
      </sheetData>
      <sheetData sheetId="14993">
        <row r="7">
          <cell r="AI7">
            <v>10000</v>
          </cell>
        </row>
      </sheetData>
      <sheetData sheetId="14994">
        <row r="7">
          <cell r="AI7">
            <v>10000</v>
          </cell>
        </row>
      </sheetData>
      <sheetData sheetId="14995">
        <row r="7">
          <cell r="AI7">
            <v>10000</v>
          </cell>
        </row>
      </sheetData>
      <sheetData sheetId="14996">
        <row r="7">
          <cell r="AI7">
            <v>10000</v>
          </cell>
        </row>
      </sheetData>
      <sheetData sheetId="14997">
        <row r="7">
          <cell r="AI7">
            <v>10000</v>
          </cell>
        </row>
      </sheetData>
      <sheetData sheetId="14998"/>
      <sheetData sheetId="14999"/>
      <sheetData sheetId="15000"/>
      <sheetData sheetId="15001"/>
      <sheetData sheetId="15002"/>
      <sheetData sheetId="15003"/>
      <sheetData sheetId="15004"/>
      <sheetData sheetId="15005"/>
      <sheetData sheetId="15006"/>
      <sheetData sheetId="15007"/>
      <sheetData sheetId="15008"/>
      <sheetData sheetId="15009"/>
      <sheetData sheetId="15010"/>
      <sheetData sheetId="15011">
        <row r="7">
          <cell r="AI7">
            <v>10000</v>
          </cell>
        </row>
      </sheetData>
      <sheetData sheetId="15012">
        <row r="7">
          <cell r="AI7">
            <v>10000</v>
          </cell>
        </row>
      </sheetData>
      <sheetData sheetId="15013">
        <row r="7">
          <cell r="AI7">
            <v>10000</v>
          </cell>
        </row>
      </sheetData>
      <sheetData sheetId="15014">
        <row r="7">
          <cell r="AI7">
            <v>10000</v>
          </cell>
        </row>
      </sheetData>
      <sheetData sheetId="15015">
        <row r="7">
          <cell r="AI7">
            <v>10000</v>
          </cell>
        </row>
      </sheetData>
      <sheetData sheetId="15016">
        <row r="7">
          <cell r="AI7">
            <v>10000</v>
          </cell>
        </row>
      </sheetData>
      <sheetData sheetId="15017">
        <row r="7">
          <cell r="AI7">
            <v>10000</v>
          </cell>
        </row>
      </sheetData>
      <sheetData sheetId="15018">
        <row r="7">
          <cell r="AI7">
            <v>10000</v>
          </cell>
        </row>
      </sheetData>
      <sheetData sheetId="15019">
        <row r="7">
          <cell r="AI7">
            <v>10000</v>
          </cell>
        </row>
      </sheetData>
      <sheetData sheetId="15020">
        <row r="7">
          <cell r="AI7">
            <v>10000</v>
          </cell>
        </row>
      </sheetData>
      <sheetData sheetId="15021">
        <row r="7">
          <cell r="AI7">
            <v>10000</v>
          </cell>
        </row>
      </sheetData>
      <sheetData sheetId="15022">
        <row r="7">
          <cell r="AI7">
            <v>10000</v>
          </cell>
        </row>
      </sheetData>
      <sheetData sheetId="15023">
        <row r="7">
          <cell r="AI7">
            <v>10000</v>
          </cell>
        </row>
      </sheetData>
      <sheetData sheetId="15024">
        <row r="7">
          <cell r="AI7">
            <v>10000</v>
          </cell>
        </row>
      </sheetData>
      <sheetData sheetId="15025">
        <row r="7">
          <cell r="AI7">
            <v>10000</v>
          </cell>
        </row>
      </sheetData>
      <sheetData sheetId="15026">
        <row r="7">
          <cell r="AI7">
            <v>10000</v>
          </cell>
        </row>
      </sheetData>
      <sheetData sheetId="15027">
        <row r="7">
          <cell r="AI7">
            <v>10000</v>
          </cell>
        </row>
      </sheetData>
      <sheetData sheetId="15028">
        <row r="7">
          <cell r="AI7">
            <v>10000</v>
          </cell>
        </row>
      </sheetData>
      <sheetData sheetId="15029">
        <row r="7">
          <cell r="AI7">
            <v>10000</v>
          </cell>
        </row>
      </sheetData>
      <sheetData sheetId="15030">
        <row r="7">
          <cell r="AI7">
            <v>10000</v>
          </cell>
        </row>
      </sheetData>
      <sheetData sheetId="15031">
        <row r="7">
          <cell r="AI7">
            <v>10000</v>
          </cell>
        </row>
      </sheetData>
      <sheetData sheetId="15032">
        <row r="7">
          <cell r="AI7">
            <v>10000</v>
          </cell>
        </row>
      </sheetData>
      <sheetData sheetId="15033">
        <row r="7">
          <cell r="AI7">
            <v>10000</v>
          </cell>
        </row>
      </sheetData>
      <sheetData sheetId="15034">
        <row r="7">
          <cell r="AI7">
            <v>10000</v>
          </cell>
        </row>
      </sheetData>
      <sheetData sheetId="15035">
        <row r="7">
          <cell r="AI7">
            <v>10000</v>
          </cell>
        </row>
      </sheetData>
      <sheetData sheetId="15036">
        <row r="7">
          <cell r="AI7">
            <v>10000</v>
          </cell>
        </row>
      </sheetData>
      <sheetData sheetId="15037">
        <row r="7">
          <cell r="AI7">
            <v>10000</v>
          </cell>
        </row>
      </sheetData>
      <sheetData sheetId="15038">
        <row r="7">
          <cell r="AI7">
            <v>10000</v>
          </cell>
        </row>
      </sheetData>
      <sheetData sheetId="15039">
        <row r="7">
          <cell r="AI7">
            <v>10000</v>
          </cell>
        </row>
      </sheetData>
      <sheetData sheetId="15040">
        <row r="7">
          <cell r="AI7">
            <v>10000</v>
          </cell>
        </row>
      </sheetData>
      <sheetData sheetId="15041">
        <row r="7">
          <cell r="AI7">
            <v>10000</v>
          </cell>
        </row>
      </sheetData>
      <sheetData sheetId="15042">
        <row r="7">
          <cell r="AI7">
            <v>10000</v>
          </cell>
        </row>
      </sheetData>
      <sheetData sheetId="15043">
        <row r="7">
          <cell r="AI7">
            <v>10000</v>
          </cell>
        </row>
      </sheetData>
      <sheetData sheetId="15044">
        <row r="7">
          <cell r="AI7">
            <v>10000</v>
          </cell>
        </row>
      </sheetData>
      <sheetData sheetId="15045">
        <row r="7">
          <cell r="AI7">
            <v>10000</v>
          </cell>
        </row>
      </sheetData>
      <sheetData sheetId="15046">
        <row r="7">
          <cell r="AI7">
            <v>10000</v>
          </cell>
        </row>
      </sheetData>
      <sheetData sheetId="15047">
        <row r="7">
          <cell r="AI7">
            <v>10000</v>
          </cell>
        </row>
      </sheetData>
      <sheetData sheetId="15048">
        <row r="7">
          <cell r="AI7">
            <v>10000</v>
          </cell>
        </row>
      </sheetData>
      <sheetData sheetId="15049">
        <row r="7">
          <cell r="AI7">
            <v>10000</v>
          </cell>
        </row>
      </sheetData>
      <sheetData sheetId="15050">
        <row r="7">
          <cell r="AI7">
            <v>10000</v>
          </cell>
        </row>
      </sheetData>
      <sheetData sheetId="15051">
        <row r="7">
          <cell r="AI7">
            <v>10000</v>
          </cell>
        </row>
      </sheetData>
      <sheetData sheetId="15052">
        <row r="7">
          <cell r="AI7">
            <v>10000</v>
          </cell>
        </row>
      </sheetData>
      <sheetData sheetId="15053">
        <row r="7">
          <cell r="AI7">
            <v>10000</v>
          </cell>
        </row>
      </sheetData>
      <sheetData sheetId="15054">
        <row r="7">
          <cell r="AI7">
            <v>10000</v>
          </cell>
        </row>
      </sheetData>
      <sheetData sheetId="15055"/>
      <sheetData sheetId="15056">
        <row r="7">
          <cell r="AI7">
            <v>10000</v>
          </cell>
        </row>
      </sheetData>
      <sheetData sheetId="15057"/>
      <sheetData sheetId="15058"/>
      <sheetData sheetId="15059"/>
      <sheetData sheetId="15060"/>
      <sheetData sheetId="15061"/>
      <sheetData sheetId="15062"/>
      <sheetData sheetId="15063"/>
      <sheetData sheetId="15064">
        <row r="7">
          <cell r="AI7">
            <v>10000</v>
          </cell>
        </row>
      </sheetData>
      <sheetData sheetId="15065">
        <row r="7">
          <cell r="AI7">
            <v>10000</v>
          </cell>
        </row>
      </sheetData>
      <sheetData sheetId="15066">
        <row r="7">
          <cell r="AI7">
            <v>10000</v>
          </cell>
        </row>
      </sheetData>
      <sheetData sheetId="15067">
        <row r="7">
          <cell r="AI7">
            <v>10000</v>
          </cell>
        </row>
      </sheetData>
      <sheetData sheetId="15068">
        <row r="7">
          <cell r="AI7">
            <v>10000</v>
          </cell>
        </row>
      </sheetData>
      <sheetData sheetId="15069"/>
      <sheetData sheetId="15070"/>
      <sheetData sheetId="15071"/>
      <sheetData sheetId="15072"/>
      <sheetData sheetId="15073"/>
      <sheetData sheetId="15074"/>
      <sheetData sheetId="15075"/>
      <sheetData sheetId="15076"/>
      <sheetData sheetId="15077"/>
      <sheetData sheetId="15078"/>
      <sheetData sheetId="15079"/>
      <sheetData sheetId="15080">
        <row r="7">
          <cell r="AI7">
            <v>10000</v>
          </cell>
        </row>
      </sheetData>
      <sheetData sheetId="15081"/>
      <sheetData sheetId="15082">
        <row r="7">
          <cell r="AI7">
            <v>10000</v>
          </cell>
        </row>
      </sheetData>
      <sheetData sheetId="15083">
        <row r="7">
          <cell r="AI7">
            <v>10000</v>
          </cell>
        </row>
      </sheetData>
      <sheetData sheetId="15084">
        <row r="7">
          <cell r="AI7">
            <v>10000</v>
          </cell>
        </row>
      </sheetData>
      <sheetData sheetId="15085">
        <row r="7">
          <cell r="AI7">
            <v>10000</v>
          </cell>
        </row>
      </sheetData>
      <sheetData sheetId="15086">
        <row r="7">
          <cell r="AI7">
            <v>10000</v>
          </cell>
        </row>
      </sheetData>
      <sheetData sheetId="15087">
        <row r="7">
          <cell r="AI7">
            <v>10000</v>
          </cell>
        </row>
      </sheetData>
      <sheetData sheetId="15088">
        <row r="7">
          <cell r="AI7">
            <v>10000</v>
          </cell>
        </row>
      </sheetData>
      <sheetData sheetId="15089">
        <row r="7">
          <cell r="AI7">
            <v>10000</v>
          </cell>
        </row>
      </sheetData>
      <sheetData sheetId="15090">
        <row r="7">
          <cell r="AI7">
            <v>10000</v>
          </cell>
        </row>
      </sheetData>
      <sheetData sheetId="15091">
        <row r="7">
          <cell r="AI7">
            <v>10000</v>
          </cell>
        </row>
      </sheetData>
      <sheetData sheetId="15092">
        <row r="7">
          <cell r="AI7">
            <v>10000</v>
          </cell>
        </row>
      </sheetData>
      <sheetData sheetId="15093">
        <row r="7">
          <cell r="AI7">
            <v>10000</v>
          </cell>
        </row>
      </sheetData>
      <sheetData sheetId="15094">
        <row r="7">
          <cell r="AI7">
            <v>10000</v>
          </cell>
        </row>
      </sheetData>
      <sheetData sheetId="15095">
        <row r="7">
          <cell r="AI7">
            <v>10000</v>
          </cell>
        </row>
      </sheetData>
      <sheetData sheetId="15096">
        <row r="7">
          <cell r="AI7">
            <v>10000</v>
          </cell>
        </row>
      </sheetData>
      <sheetData sheetId="15097">
        <row r="7">
          <cell r="AI7">
            <v>10000</v>
          </cell>
        </row>
      </sheetData>
      <sheetData sheetId="15098">
        <row r="7">
          <cell r="AI7">
            <v>10000</v>
          </cell>
        </row>
      </sheetData>
      <sheetData sheetId="15099"/>
      <sheetData sheetId="15100">
        <row r="7">
          <cell r="AI7">
            <v>10000</v>
          </cell>
        </row>
      </sheetData>
      <sheetData sheetId="15101">
        <row r="7">
          <cell r="AI7">
            <v>10000</v>
          </cell>
        </row>
      </sheetData>
      <sheetData sheetId="15102">
        <row r="7">
          <cell r="AI7">
            <v>10000</v>
          </cell>
        </row>
      </sheetData>
      <sheetData sheetId="15103">
        <row r="7">
          <cell r="AI7">
            <v>10000</v>
          </cell>
        </row>
      </sheetData>
      <sheetData sheetId="15104">
        <row r="7">
          <cell r="AI7">
            <v>10000</v>
          </cell>
        </row>
      </sheetData>
      <sheetData sheetId="15105">
        <row r="7">
          <cell r="AI7">
            <v>10000</v>
          </cell>
        </row>
      </sheetData>
      <sheetData sheetId="15106">
        <row r="7">
          <cell r="AI7">
            <v>10000</v>
          </cell>
        </row>
      </sheetData>
      <sheetData sheetId="15107">
        <row r="7">
          <cell r="AI7">
            <v>10000</v>
          </cell>
        </row>
      </sheetData>
      <sheetData sheetId="15108">
        <row r="7">
          <cell r="AI7">
            <v>10000</v>
          </cell>
        </row>
      </sheetData>
      <sheetData sheetId="15109">
        <row r="7">
          <cell r="AI7">
            <v>10000</v>
          </cell>
        </row>
      </sheetData>
      <sheetData sheetId="15110">
        <row r="7">
          <cell r="AI7">
            <v>10000</v>
          </cell>
        </row>
      </sheetData>
      <sheetData sheetId="15111">
        <row r="7">
          <cell r="AI7">
            <v>10000</v>
          </cell>
        </row>
      </sheetData>
      <sheetData sheetId="15112">
        <row r="7">
          <cell r="AI7">
            <v>10000</v>
          </cell>
        </row>
      </sheetData>
      <sheetData sheetId="15113">
        <row r="7">
          <cell r="AI7">
            <v>10000</v>
          </cell>
        </row>
      </sheetData>
      <sheetData sheetId="15114">
        <row r="7">
          <cell r="AI7">
            <v>10000</v>
          </cell>
        </row>
      </sheetData>
      <sheetData sheetId="15115">
        <row r="7">
          <cell r="AI7">
            <v>10000</v>
          </cell>
        </row>
      </sheetData>
      <sheetData sheetId="15116">
        <row r="7">
          <cell r="AI7">
            <v>10000</v>
          </cell>
        </row>
      </sheetData>
      <sheetData sheetId="15117">
        <row r="7">
          <cell r="AI7">
            <v>10000</v>
          </cell>
        </row>
      </sheetData>
      <sheetData sheetId="15118">
        <row r="7">
          <cell r="AI7">
            <v>10000</v>
          </cell>
        </row>
      </sheetData>
      <sheetData sheetId="15119">
        <row r="7">
          <cell r="AI7">
            <v>10000</v>
          </cell>
        </row>
      </sheetData>
      <sheetData sheetId="15120">
        <row r="7">
          <cell r="AI7">
            <v>10000</v>
          </cell>
        </row>
      </sheetData>
      <sheetData sheetId="15121">
        <row r="7">
          <cell r="AI7">
            <v>10000</v>
          </cell>
        </row>
      </sheetData>
      <sheetData sheetId="15122">
        <row r="7">
          <cell r="AI7">
            <v>10000</v>
          </cell>
        </row>
      </sheetData>
      <sheetData sheetId="15123">
        <row r="7">
          <cell r="AI7">
            <v>10000</v>
          </cell>
        </row>
      </sheetData>
      <sheetData sheetId="15124">
        <row r="7">
          <cell r="AI7">
            <v>10000</v>
          </cell>
        </row>
      </sheetData>
      <sheetData sheetId="15125">
        <row r="7">
          <cell r="AI7">
            <v>10000</v>
          </cell>
        </row>
      </sheetData>
      <sheetData sheetId="15126">
        <row r="7">
          <cell r="AI7">
            <v>10000</v>
          </cell>
        </row>
      </sheetData>
      <sheetData sheetId="15127">
        <row r="7">
          <cell r="AI7">
            <v>10000</v>
          </cell>
        </row>
      </sheetData>
      <sheetData sheetId="15128">
        <row r="7">
          <cell r="AI7">
            <v>10000</v>
          </cell>
        </row>
      </sheetData>
      <sheetData sheetId="15129">
        <row r="7">
          <cell r="AI7">
            <v>10000</v>
          </cell>
        </row>
      </sheetData>
      <sheetData sheetId="15130">
        <row r="7">
          <cell r="AI7">
            <v>10000</v>
          </cell>
        </row>
      </sheetData>
      <sheetData sheetId="15131">
        <row r="7">
          <cell r="AI7">
            <v>10000</v>
          </cell>
        </row>
      </sheetData>
      <sheetData sheetId="15132">
        <row r="7">
          <cell r="AI7">
            <v>10000</v>
          </cell>
        </row>
      </sheetData>
      <sheetData sheetId="15133">
        <row r="7">
          <cell r="AI7">
            <v>10000</v>
          </cell>
        </row>
      </sheetData>
      <sheetData sheetId="15134">
        <row r="7">
          <cell r="AI7">
            <v>10000</v>
          </cell>
        </row>
      </sheetData>
      <sheetData sheetId="15135">
        <row r="7">
          <cell r="AI7">
            <v>10000</v>
          </cell>
        </row>
      </sheetData>
      <sheetData sheetId="15136">
        <row r="7">
          <cell r="AI7">
            <v>10000</v>
          </cell>
        </row>
      </sheetData>
      <sheetData sheetId="15137">
        <row r="7">
          <cell r="AI7">
            <v>10000</v>
          </cell>
        </row>
      </sheetData>
      <sheetData sheetId="15138">
        <row r="7">
          <cell r="AI7">
            <v>10000</v>
          </cell>
        </row>
      </sheetData>
      <sheetData sheetId="15139">
        <row r="7">
          <cell r="AI7">
            <v>10000</v>
          </cell>
        </row>
      </sheetData>
      <sheetData sheetId="15140">
        <row r="7">
          <cell r="AI7">
            <v>10000</v>
          </cell>
        </row>
      </sheetData>
      <sheetData sheetId="15141">
        <row r="7">
          <cell r="AI7">
            <v>10000</v>
          </cell>
        </row>
      </sheetData>
      <sheetData sheetId="15142">
        <row r="7">
          <cell r="AI7">
            <v>10000</v>
          </cell>
        </row>
      </sheetData>
      <sheetData sheetId="15143">
        <row r="7">
          <cell r="AI7">
            <v>10000</v>
          </cell>
        </row>
      </sheetData>
      <sheetData sheetId="15144">
        <row r="7">
          <cell r="AI7">
            <v>10000</v>
          </cell>
        </row>
      </sheetData>
      <sheetData sheetId="15145">
        <row r="7">
          <cell r="AI7">
            <v>10000</v>
          </cell>
        </row>
      </sheetData>
      <sheetData sheetId="15146">
        <row r="7">
          <cell r="AI7">
            <v>10000</v>
          </cell>
        </row>
      </sheetData>
      <sheetData sheetId="15147">
        <row r="7">
          <cell r="AI7">
            <v>10000</v>
          </cell>
        </row>
      </sheetData>
      <sheetData sheetId="15148">
        <row r="7">
          <cell r="AI7">
            <v>10000</v>
          </cell>
        </row>
      </sheetData>
      <sheetData sheetId="15149">
        <row r="7">
          <cell r="AI7">
            <v>10000</v>
          </cell>
        </row>
      </sheetData>
      <sheetData sheetId="15150">
        <row r="7">
          <cell r="AI7">
            <v>10000</v>
          </cell>
        </row>
      </sheetData>
      <sheetData sheetId="15151">
        <row r="7">
          <cell r="AI7">
            <v>10000</v>
          </cell>
        </row>
      </sheetData>
      <sheetData sheetId="15152">
        <row r="7">
          <cell r="AI7">
            <v>10000</v>
          </cell>
        </row>
      </sheetData>
      <sheetData sheetId="15153">
        <row r="7">
          <cell r="AI7">
            <v>10000</v>
          </cell>
        </row>
      </sheetData>
      <sheetData sheetId="15154">
        <row r="7">
          <cell r="AI7">
            <v>10000</v>
          </cell>
        </row>
      </sheetData>
      <sheetData sheetId="15155">
        <row r="7">
          <cell r="AI7">
            <v>10000</v>
          </cell>
        </row>
      </sheetData>
      <sheetData sheetId="15156">
        <row r="7">
          <cell r="AI7">
            <v>10000</v>
          </cell>
        </row>
      </sheetData>
      <sheetData sheetId="15157">
        <row r="7">
          <cell r="AI7">
            <v>10000</v>
          </cell>
        </row>
      </sheetData>
      <sheetData sheetId="15158">
        <row r="7">
          <cell r="AI7">
            <v>10000</v>
          </cell>
        </row>
      </sheetData>
      <sheetData sheetId="15159">
        <row r="7">
          <cell r="AI7">
            <v>10000</v>
          </cell>
        </row>
      </sheetData>
      <sheetData sheetId="15160">
        <row r="7">
          <cell r="AI7">
            <v>10000</v>
          </cell>
        </row>
      </sheetData>
      <sheetData sheetId="15161">
        <row r="7">
          <cell r="AI7">
            <v>10000</v>
          </cell>
        </row>
      </sheetData>
      <sheetData sheetId="15162">
        <row r="7">
          <cell r="AI7">
            <v>10000</v>
          </cell>
        </row>
      </sheetData>
      <sheetData sheetId="15163">
        <row r="7">
          <cell r="AI7">
            <v>10000</v>
          </cell>
        </row>
      </sheetData>
      <sheetData sheetId="15164">
        <row r="7">
          <cell r="AI7">
            <v>10000</v>
          </cell>
        </row>
      </sheetData>
      <sheetData sheetId="15165">
        <row r="7">
          <cell r="AI7">
            <v>10000</v>
          </cell>
        </row>
      </sheetData>
      <sheetData sheetId="15166">
        <row r="7">
          <cell r="AI7">
            <v>10000</v>
          </cell>
        </row>
      </sheetData>
      <sheetData sheetId="15167">
        <row r="7">
          <cell r="AI7">
            <v>10000</v>
          </cell>
        </row>
      </sheetData>
      <sheetData sheetId="15168">
        <row r="7">
          <cell r="AI7">
            <v>10000</v>
          </cell>
        </row>
      </sheetData>
      <sheetData sheetId="15169">
        <row r="7">
          <cell r="AI7">
            <v>10000</v>
          </cell>
        </row>
      </sheetData>
      <sheetData sheetId="15170">
        <row r="7">
          <cell r="AI7">
            <v>10000</v>
          </cell>
        </row>
      </sheetData>
      <sheetData sheetId="15171">
        <row r="7">
          <cell r="AI7">
            <v>10000</v>
          </cell>
        </row>
      </sheetData>
      <sheetData sheetId="15172">
        <row r="7">
          <cell r="AI7">
            <v>10000</v>
          </cell>
        </row>
      </sheetData>
      <sheetData sheetId="15173">
        <row r="7">
          <cell r="AI7">
            <v>10000</v>
          </cell>
        </row>
      </sheetData>
      <sheetData sheetId="15174">
        <row r="7">
          <cell r="AI7">
            <v>10000</v>
          </cell>
        </row>
      </sheetData>
      <sheetData sheetId="15175">
        <row r="7">
          <cell r="AI7">
            <v>10000</v>
          </cell>
        </row>
      </sheetData>
      <sheetData sheetId="15176">
        <row r="7">
          <cell r="AI7">
            <v>10000</v>
          </cell>
        </row>
      </sheetData>
      <sheetData sheetId="15177">
        <row r="7">
          <cell r="AI7">
            <v>10000</v>
          </cell>
        </row>
      </sheetData>
      <sheetData sheetId="15178">
        <row r="7">
          <cell r="AI7">
            <v>10000</v>
          </cell>
        </row>
      </sheetData>
      <sheetData sheetId="15179">
        <row r="7">
          <cell r="AI7">
            <v>10000</v>
          </cell>
        </row>
      </sheetData>
      <sheetData sheetId="15180">
        <row r="7">
          <cell r="AI7">
            <v>10000</v>
          </cell>
        </row>
      </sheetData>
      <sheetData sheetId="15181">
        <row r="7">
          <cell r="AI7">
            <v>10000</v>
          </cell>
        </row>
      </sheetData>
      <sheetData sheetId="15182">
        <row r="7">
          <cell r="AI7">
            <v>10000</v>
          </cell>
        </row>
      </sheetData>
      <sheetData sheetId="15183">
        <row r="7">
          <cell r="AI7">
            <v>10000</v>
          </cell>
        </row>
      </sheetData>
      <sheetData sheetId="15184">
        <row r="7">
          <cell r="AI7">
            <v>10000</v>
          </cell>
        </row>
      </sheetData>
      <sheetData sheetId="15185">
        <row r="7">
          <cell r="AI7">
            <v>10000</v>
          </cell>
        </row>
      </sheetData>
      <sheetData sheetId="15186">
        <row r="7">
          <cell r="AI7">
            <v>10000</v>
          </cell>
        </row>
      </sheetData>
      <sheetData sheetId="15187">
        <row r="7">
          <cell r="AI7">
            <v>10000</v>
          </cell>
        </row>
      </sheetData>
      <sheetData sheetId="15188">
        <row r="7">
          <cell r="AI7">
            <v>10000</v>
          </cell>
        </row>
      </sheetData>
      <sheetData sheetId="15189">
        <row r="7">
          <cell r="AI7">
            <v>10000</v>
          </cell>
        </row>
      </sheetData>
      <sheetData sheetId="15190">
        <row r="7">
          <cell r="AI7">
            <v>10000</v>
          </cell>
        </row>
      </sheetData>
      <sheetData sheetId="15191">
        <row r="7">
          <cell r="AI7">
            <v>10000</v>
          </cell>
        </row>
      </sheetData>
      <sheetData sheetId="15192">
        <row r="7">
          <cell r="AI7">
            <v>10000</v>
          </cell>
        </row>
      </sheetData>
      <sheetData sheetId="15193">
        <row r="7">
          <cell r="AI7">
            <v>10000</v>
          </cell>
        </row>
      </sheetData>
      <sheetData sheetId="15194">
        <row r="7">
          <cell r="AI7">
            <v>10000</v>
          </cell>
        </row>
      </sheetData>
      <sheetData sheetId="15195">
        <row r="7">
          <cell r="AI7">
            <v>10000</v>
          </cell>
        </row>
      </sheetData>
      <sheetData sheetId="15196">
        <row r="7">
          <cell r="AI7">
            <v>10000</v>
          </cell>
        </row>
      </sheetData>
      <sheetData sheetId="15197">
        <row r="7">
          <cell r="AI7">
            <v>10000</v>
          </cell>
        </row>
      </sheetData>
      <sheetData sheetId="15198">
        <row r="7">
          <cell r="AI7">
            <v>10000</v>
          </cell>
        </row>
      </sheetData>
      <sheetData sheetId="15199">
        <row r="7">
          <cell r="AI7">
            <v>10000</v>
          </cell>
        </row>
      </sheetData>
      <sheetData sheetId="15200">
        <row r="7">
          <cell r="AI7">
            <v>10000</v>
          </cell>
        </row>
      </sheetData>
      <sheetData sheetId="15201">
        <row r="7">
          <cell r="AI7">
            <v>10000</v>
          </cell>
        </row>
      </sheetData>
      <sheetData sheetId="15202">
        <row r="7">
          <cell r="AI7">
            <v>10000</v>
          </cell>
        </row>
      </sheetData>
      <sheetData sheetId="15203">
        <row r="7">
          <cell r="AI7">
            <v>10000</v>
          </cell>
        </row>
      </sheetData>
      <sheetData sheetId="15204">
        <row r="7">
          <cell r="AI7">
            <v>10000</v>
          </cell>
        </row>
      </sheetData>
      <sheetData sheetId="15205">
        <row r="7">
          <cell r="AI7">
            <v>10000</v>
          </cell>
        </row>
      </sheetData>
      <sheetData sheetId="15206">
        <row r="7">
          <cell r="AI7">
            <v>10000</v>
          </cell>
        </row>
      </sheetData>
      <sheetData sheetId="15207">
        <row r="7">
          <cell r="AI7">
            <v>10000</v>
          </cell>
        </row>
      </sheetData>
      <sheetData sheetId="15208">
        <row r="7">
          <cell r="AI7">
            <v>10000</v>
          </cell>
        </row>
      </sheetData>
      <sheetData sheetId="15209">
        <row r="7">
          <cell r="AI7">
            <v>10000</v>
          </cell>
        </row>
      </sheetData>
      <sheetData sheetId="15210">
        <row r="7">
          <cell r="AI7">
            <v>10000</v>
          </cell>
        </row>
      </sheetData>
      <sheetData sheetId="15211">
        <row r="7">
          <cell r="AI7">
            <v>10000</v>
          </cell>
        </row>
      </sheetData>
      <sheetData sheetId="15212">
        <row r="7">
          <cell r="AI7">
            <v>10000</v>
          </cell>
        </row>
      </sheetData>
      <sheetData sheetId="15213">
        <row r="7">
          <cell r="AI7">
            <v>10000</v>
          </cell>
        </row>
      </sheetData>
      <sheetData sheetId="15214">
        <row r="7">
          <cell r="AI7">
            <v>10000</v>
          </cell>
        </row>
      </sheetData>
      <sheetData sheetId="15215">
        <row r="7">
          <cell r="AI7">
            <v>10000</v>
          </cell>
        </row>
      </sheetData>
      <sheetData sheetId="15216">
        <row r="7">
          <cell r="AI7">
            <v>10000</v>
          </cell>
        </row>
      </sheetData>
      <sheetData sheetId="15217">
        <row r="7">
          <cell r="AI7">
            <v>10000</v>
          </cell>
        </row>
      </sheetData>
      <sheetData sheetId="15218">
        <row r="7">
          <cell r="AI7">
            <v>10000</v>
          </cell>
        </row>
      </sheetData>
      <sheetData sheetId="15219">
        <row r="7">
          <cell r="AI7">
            <v>10000</v>
          </cell>
        </row>
      </sheetData>
      <sheetData sheetId="15220">
        <row r="7">
          <cell r="AI7">
            <v>10000</v>
          </cell>
        </row>
      </sheetData>
      <sheetData sheetId="15221">
        <row r="7">
          <cell r="AI7">
            <v>10000</v>
          </cell>
        </row>
      </sheetData>
      <sheetData sheetId="15222">
        <row r="7">
          <cell r="AI7">
            <v>10000</v>
          </cell>
        </row>
      </sheetData>
      <sheetData sheetId="15223">
        <row r="7">
          <cell r="AI7">
            <v>10000</v>
          </cell>
        </row>
      </sheetData>
      <sheetData sheetId="15224">
        <row r="7">
          <cell r="AI7">
            <v>10000</v>
          </cell>
        </row>
      </sheetData>
      <sheetData sheetId="15225">
        <row r="7">
          <cell r="AI7">
            <v>10000</v>
          </cell>
        </row>
      </sheetData>
      <sheetData sheetId="15226">
        <row r="7">
          <cell r="AI7">
            <v>10000</v>
          </cell>
        </row>
      </sheetData>
      <sheetData sheetId="15227">
        <row r="7">
          <cell r="AI7">
            <v>10000</v>
          </cell>
        </row>
      </sheetData>
      <sheetData sheetId="15228">
        <row r="7">
          <cell r="AI7">
            <v>10000</v>
          </cell>
        </row>
      </sheetData>
      <sheetData sheetId="15229">
        <row r="7">
          <cell r="AI7">
            <v>10000</v>
          </cell>
        </row>
      </sheetData>
      <sheetData sheetId="15230">
        <row r="7">
          <cell r="AI7">
            <v>10000</v>
          </cell>
        </row>
      </sheetData>
      <sheetData sheetId="15231">
        <row r="7">
          <cell r="AI7">
            <v>10000</v>
          </cell>
        </row>
      </sheetData>
      <sheetData sheetId="15232">
        <row r="7">
          <cell r="AI7">
            <v>10000</v>
          </cell>
        </row>
      </sheetData>
      <sheetData sheetId="15233">
        <row r="7">
          <cell r="AI7">
            <v>10000</v>
          </cell>
        </row>
      </sheetData>
      <sheetData sheetId="15234">
        <row r="7">
          <cell r="AI7">
            <v>10000</v>
          </cell>
        </row>
      </sheetData>
      <sheetData sheetId="15235">
        <row r="7">
          <cell r="AI7">
            <v>10000</v>
          </cell>
        </row>
      </sheetData>
      <sheetData sheetId="15236">
        <row r="7">
          <cell r="AI7">
            <v>10000</v>
          </cell>
        </row>
      </sheetData>
      <sheetData sheetId="15237">
        <row r="7">
          <cell r="AI7">
            <v>10000</v>
          </cell>
        </row>
      </sheetData>
      <sheetData sheetId="15238">
        <row r="7">
          <cell r="AI7">
            <v>10000</v>
          </cell>
        </row>
      </sheetData>
      <sheetData sheetId="15239">
        <row r="7">
          <cell r="AI7">
            <v>10000</v>
          </cell>
        </row>
      </sheetData>
      <sheetData sheetId="15240">
        <row r="7">
          <cell r="AI7">
            <v>10000</v>
          </cell>
        </row>
      </sheetData>
      <sheetData sheetId="15241">
        <row r="7">
          <cell r="AI7">
            <v>10000</v>
          </cell>
        </row>
      </sheetData>
      <sheetData sheetId="15242">
        <row r="7">
          <cell r="AI7">
            <v>10000</v>
          </cell>
        </row>
      </sheetData>
      <sheetData sheetId="15243">
        <row r="7">
          <cell r="AI7">
            <v>10000</v>
          </cell>
        </row>
      </sheetData>
      <sheetData sheetId="15244"/>
      <sheetData sheetId="15245"/>
      <sheetData sheetId="15246"/>
      <sheetData sheetId="15247"/>
      <sheetData sheetId="15248"/>
      <sheetData sheetId="15249"/>
      <sheetData sheetId="15250"/>
      <sheetData sheetId="15251"/>
      <sheetData sheetId="15252"/>
      <sheetData sheetId="15253"/>
      <sheetData sheetId="15254"/>
      <sheetData sheetId="15255"/>
      <sheetData sheetId="15256"/>
      <sheetData sheetId="15257"/>
      <sheetData sheetId="15258"/>
      <sheetData sheetId="15259"/>
      <sheetData sheetId="15260"/>
      <sheetData sheetId="15261"/>
      <sheetData sheetId="15262"/>
      <sheetData sheetId="15263"/>
      <sheetData sheetId="15264"/>
      <sheetData sheetId="15265"/>
      <sheetData sheetId="15266"/>
      <sheetData sheetId="15267"/>
      <sheetData sheetId="15268"/>
      <sheetData sheetId="15269"/>
      <sheetData sheetId="15270"/>
      <sheetData sheetId="15271"/>
      <sheetData sheetId="15272"/>
      <sheetData sheetId="15273"/>
      <sheetData sheetId="15274"/>
      <sheetData sheetId="15275"/>
      <sheetData sheetId="15276"/>
      <sheetData sheetId="15277"/>
      <sheetData sheetId="15278"/>
      <sheetData sheetId="15279"/>
      <sheetData sheetId="15280"/>
      <sheetData sheetId="15281"/>
      <sheetData sheetId="15282">
        <row r="7">
          <cell r="AI7">
            <v>10000</v>
          </cell>
        </row>
      </sheetData>
      <sheetData sheetId="15283">
        <row r="7">
          <cell r="AI7">
            <v>10000</v>
          </cell>
        </row>
      </sheetData>
      <sheetData sheetId="15284">
        <row r="7">
          <cell r="AI7">
            <v>10000</v>
          </cell>
        </row>
      </sheetData>
      <sheetData sheetId="15285">
        <row r="7">
          <cell r="AI7">
            <v>10000</v>
          </cell>
        </row>
      </sheetData>
      <sheetData sheetId="15286">
        <row r="7">
          <cell r="AI7">
            <v>10000</v>
          </cell>
        </row>
      </sheetData>
      <sheetData sheetId="15287">
        <row r="7">
          <cell r="AI7">
            <v>10000</v>
          </cell>
        </row>
      </sheetData>
      <sheetData sheetId="15288"/>
      <sheetData sheetId="15289">
        <row r="7">
          <cell r="AI7">
            <v>10000</v>
          </cell>
        </row>
      </sheetData>
      <sheetData sheetId="15290">
        <row r="7">
          <cell r="AI7">
            <v>10000</v>
          </cell>
        </row>
      </sheetData>
      <sheetData sheetId="15291">
        <row r="7">
          <cell r="AI7">
            <v>10000</v>
          </cell>
        </row>
      </sheetData>
      <sheetData sheetId="15292">
        <row r="7">
          <cell r="AI7">
            <v>10000</v>
          </cell>
        </row>
      </sheetData>
      <sheetData sheetId="15293">
        <row r="7">
          <cell r="AI7">
            <v>10000</v>
          </cell>
        </row>
      </sheetData>
      <sheetData sheetId="15294">
        <row r="7">
          <cell r="AI7">
            <v>10000</v>
          </cell>
        </row>
      </sheetData>
      <sheetData sheetId="15295">
        <row r="7">
          <cell r="AI7">
            <v>10000</v>
          </cell>
        </row>
      </sheetData>
      <sheetData sheetId="15296">
        <row r="7">
          <cell r="AI7">
            <v>10000</v>
          </cell>
        </row>
      </sheetData>
      <sheetData sheetId="15297"/>
      <sheetData sheetId="15298"/>
      <sheetData sheetId="15299"/>
      <sheetData sheetId="15300"/>
      <sheetData sheetId="15301"/>
      <sheetData sheetId="15302">
        <row r="7">
          <cell r="AI7">
            <v>10000</v>
          </cell>
        </row>
      </sheetData>
      <sheetData sheetId="15303"/>
      <sheetData sheetId="15304"/>
      <sheetData sheetId="15305"/>
      <sheetData sheetId="15306"/>
      <sheetData sheetId="15307"/>
      <sheetData sheetId="15308"/>
      <sheetData sheetId="15309"/>
      <sheetData sheetId="15310">
        <row r="7">
          <cell r="AI7">
            <v>10000</v>
          </cell>
        </row>
      </sheetData>
      <sheetData sheetId="15311">
        <row r="7">
          <cell r="AI7">
            <v>10000</v>
          </cell>
        </row>
      </sheetData>
      <sheetData sheetId="15312">
        <row r="7">
          <cell r="AI7">
            <v>10000</v>
          </cell>
        </row>
      </sheetData>
      <sheetData sheetId="15313">
        <row r="7">
          <cell r="AI7">
            <v>10000</v>
          </cell>
        </row>
      </sheetData>
      <sheetData sheetId="15314">
        <row r="7">
          <cell r="AI7">
            <v>10000</v>
          </cell>
        </row>
      </sheetData>
      <sheetData sheetId="15315"/>
      <sheetData sheetId="15316"/>
      <sheetData sheetId="15317"/>
      <sheetData sheetId="15318">
        <row r="7">
          <cell r="AI7">
            <v>10000</v>
          </cell>
        </row>
      </sheetData>
      <sheetData sheetId="15319">
        <row r="7">
          <cell r="AI7">
            <v>10000</v>
          </cell>
        </row>
      </sheetData>
      <sheetData sheetId="15320"/>
      <sheetData sheetId="15321"/>
      <sheetData sheetId="15322"/>
      <sheetData sheetId="15323"/>
      <sheetData sheetId="15324"/>
      <sheetData sheetId="15325"/>
      <sheetData sheetId="15326">
        <row r="7">
          <cell r="AI7">
            <v>10000</v>
          </cell>
        </row>
      </sheetData>
      <sheetData sheetId="15327"/>
      <sheetData sheetId="15328">
        <row r="7">
          <cell r="AI7">
            <v>10000</v>
          </cell>
        </row>
      </sheetData>
      <sheetData sheetId="15329">
        <row r="7">
          <cell r="AI7">
            <v>10000</v>
          </cell>
        </row>
      </sheetData>
      <sheetData sheetId="15330">
        <row r="7">
          <cell r="AI7">
            <v>10000</v>
          </cell>
        </row>
      </sheetData>
      <sheetData sheetId="15331">
        <row r="7">
          <cell r="AI7">
            <v>10000</v>
          </cell>
        </row>
      </sheetData>
      <sheetData sheetId="15332">
        <row r="7">
          <cell r="AI7">
            <v>10000</v>
          </cell>
        </row>
      </sheetData>
      <sheetData sheetId="15333">
        <row r="7">
          <cell r="AI7">
            <v>10000</v>
          </cell>
        </row>
      </sheetData>
      <sheetData sheetId="15334">
        <row r="7">
          <cell r="AI7">
            <v>10000</v>
          </cell>
        </row>
      </sheetData>
      <sheetData sheetId="15335">
        <row r="7">
          <cell r="AI7">
            <v>10000</v>
          </cell>
        </row>
      </sheetData>
      <sheetData sheetId="15336">
        <row r="7">
          <cell r="AI7">
            <v>10000</v>
          </cell>
        </row>
      </sheetData>
      <sheetData sheetId="15337">
        <row r="7">
          <cell r="AI7">
            <v>10000</v>
          </cell>
        </row>
      </sheetData>
      <sheetData sheetId="15338">
        <row r="7">
          <cell r="AI7">
            <v>10000</v>
          </cell>
        </row>
      </sheetData>
      <sheetData sheetId="15339">
        <row r="7">
          <cell r="AI7">
            <v>10000</v>
          </cell>
        </row>
      </sheetData>
      <sheetData sheetId="15340">
        <row r="7">
          <cell r="AI7">
            <v>10000</v>
          </cell>
        </row>
      </sheetData>
      <sheetData sheetId="15341">
        <row r="7">
          <cell r="AI7">
            <v>10000</v>
          </cell>
        </row>
      </sheetData>
      <sheetData sheetId="15342">
        <row r="7">
          <cell r="AI7">
            <v>10000</v>
          </cell>
        </row>
      </sheetData>
      <sheetData sheetId="15343">
        <row r="7">
          <cell r="AI7">
            <v>10000</v>
          </cell>
        </row>
      </sheetData>
      <sheetData sheetId="15344">
        <row r="7">
          <cell r="AI7">
            <v>10000</v>
          </cell>
        </row>
      </sheetData>
      <sheetData sheetId="15345"/>
      <sheetData sheetId="15346"/>
      <sheetData sheetId="15347">
        <row r="7">
          <cell r="AI7">
            <v>10000</v>
          </cell>
        </row>
      </sheetData>
      <sheetData sheetId="15348">
        <row r="7">
          <cell r="AI7">
            <v>10000</v>
          </cell>
        </row>
      </sheetData>
      <sheetData sheetId="15349">
        <row r="7">
          <cell r="AI7">
            <v>10000</v>
          </cell>
        </row>
      </sheetData>
      <sheetData sheetId="15350">
        <row r="7">
          <cell r="AI7">
            <v>10000</v>
          </cell>
        </row>
      </sheetData>
      <sheetData sheetId="15351">
        <row r="7">
          <cell r="AI7">
            <v>10000</v>
          </cell>
        </row>
      </sheetData>
      <sheetData sheetId="15352">
        <row r="7">
          <cell r="AI7">
            <v>10000</v>
          </cell>
        </row>
      </sheetData>
      <sheetData sheetId="15353">
        <row r="7">
          <cell r="AI7">
            <v>10000</v>
          </cell>
        </row>
      </sheetData>
      <sheetData sheetId="15354">
        <row r="7">
          <cell r="AI7">
            <v>10000</v>
          </cell>
        </row>
      </sheetData>
      <sheetData sheetId="15355">
        <row r="7">
          <cell r="AI7">
            <v>10000</v>
          </cell>
        </row>
      </sheetData>
      <sheetData sheetId="15356">
        <row r="7">
          <cell r="AI7">
            <v>10000</v>
          </cell>
        </row>
      </sheetData>
      <sheetData sheetId="15357">
        <row r="7">
          <cell r="AI7">
            <v>10000</v>
          </cell>
        </row>
      </sheetData>
      <sheetData sheetId="15358">
        <row r="7">
          <cell r="AI7">
            <v>10000</v>
          </cell>
        </row>
      </sheetData>
      <sheetData sheetId="15359">
        <row r="7">
          <cell r="AI7">
            <v>10000</v>
          </cell>
        </row>
      </sheetData>
      <sheetData sheetId="15360">
        <row r="7">
          <cell r="AI7">
            <v>10000</v>
          </cell>
        </row>
      </sheetData>
      <sheetData sheetId="15361">
        <row r="7">
          <cell r="AI7">
            <v>10000</v>
          </cell>
        </row>
      </sheetData>
      <sheetData sheetId="15362">
        <row r="7">
          <cell r="AI7">
            <v>10000</v>
          </cell>
        </row>
      </sheetData>
      <sheetData sheetId="15363">
        <row r="7">
          <cell r="AI7">
            <v>10000</v>
          </cell>
        </row>
      </sheetData>
      <sheetData sheetId="15364">
        <row r="7">
          <cell r="AI7">
            <v>10000</v>
          </cell>
        </row>
      </sheetData>
      <sheetData sheetId="15365">
        <row r="7">
          <cell r="AI7">
            <v>10000</v>
          </cell>
        </row>
      </sheetData>
      <sheetData sheetId="15366">
        <row r="7">
          <cell r="AI7">
            <v>10000</v>
          </cell>
        </row>
      </sheetData>
      <sheetData sheetId="15367">
        <row r="7">
          <cell r="AI7">
            <v>10000</v>
          </cell>
        </row>
      </sheetData>
      <sheetData sheetId="15368">
        <row r="7">
          <cell r="AI7">
            <v>10000</v>
          </cell>
        </row>
      </sheetData>
      <sheetData sheetId="15369">
        <row r="7">
          <cell r="AI7">
            <v>10000</v>
          </cell>
        </row>
      </sheetData>
      <sheetData sheetId="15370">
        <row r="7">
          <cell r="AI7">
            <v>10000</v>
          </cell>
        </row>
      </sheetData>
      <sheetData sheetId="15371">
        <row r="7">
          <cell r="AI7">
            <v>10000</v>
          </cell>
        </row>
      </sheetData>
      <sheetData sheetId="15372">
        <row r="7">
          <cell r="AI7">
            <v>10000</v>
          </cell>
        </row>
      </sheetData>
      <sheetData sheetId="15373">
        <row r="7">
          <cell r="AI7">
            <v>10000</v>
          </cell>
        </row>
      </sheetData>
      <sheetData sheetId="15374">
        <row r="7">
          <cell r="AI7">
            <v>10000</v>
          </cell>
        </row>
      </sheetData>
      <sheetData sheetId="15375">
        <row r="7">
          <cell r="AI7">
            <v>10000</v>
          </cell>
        </row>
      </sheetData>
      <sheetData sheetId="15376">
        <row r="7">
          <cell r="AI7">
            <v>10000</v>
          </cell>
        </row>
      </sheetData>
      <sheetData sheetId="15377">
        <row r="7">
          <cell r="AI7">
            <v>10000</v>
          </cell>
        </row>
      </sheetData>
      <sheetData sheetId="15378">
        <row r="7">
          <cell r="AI7">
            <v>10000</v>
          </cell>
        </row>
      </sheetData>
      <sheetData sheetId="15379">
        <row r="7">
          <cell r="AI7">
            <v>10000</v>
          </cell>
        </row>
      </sheetData>
      <sheetData sheetId="15380">
        <row r="7">
          <cell r="AI7">
            <v>10000</v>
          </cell>
        </row>
      </sheetData>
      <sheetData sheetId="15381">
        <row r="7">
          <cell r="AI7">
            <v>10000</v>
          </cell>
        </row>
      </sheetData>
      <sheetData sheetId="15382">
        <row r="7">
          <cell r="AI7">
            <v>10000</v>
          </cell>
        </row>
      </sheetData>
      <sheetData sheetId="15383">
        <row r="7">
          <cell r="AI7">
            <v>10000</v>
          </cell>
        </row>
      </sheetData>
      <sheetData sheetId="15384">
        <row r="7">
          <cell r="AI7">
            <v>10000</v>
          </cell>
        </row>
      </sheetData>
      <sheetData sheetId="15385">
        <row r="7">
          <cell r="AI7">
            <v>10000</v>
          </cell>
        </row>
      </sheetData>
      <sheetData sheetId="15386">
        <row r="7">
          <cell r="AI7">
            <v>10000</v>
          </cell>
        </row>
      </sheetData>
      <sheetData sheetId="15387">
        <row r="7">
          <cell r="AI7">
            <v>10000</v>
          </cell>
        </row>
      </sheetData>
      <sheetData sheetId="15388">
        <row r="7">
          <cell r="AI7">
            <v>10000</v>
          </cell>
        </row>
      </sheetData>
      <sheetData sheetId="15389">
        <row r="7">
          <cell r="AI7">
            <v>10000</v>
          </cell>
        </row>
      </sheetData>
      <sheetData sheetId="15390">
        <row r="7">
          <cell r="AI7">
            <v>10000</v>
          </cell>
        </row>
      </sheetData>
      <sheetData sheetId="15391">
        <row r="7">
          <cell r="AI7">
            <v>10000</v>
          </cell>
        </row>
      </sheetData>
      <sheetData sheetId="15392">
        <row r="7">
          <cell r="AI7">
            <v>10000</v>
          </cell>
        </row>
      </sheetData>
      <sheetData sheetId="15393">
        <row r="7">
          <cell r="AI7">
            <v>10000</v>
          </cell>
        </row>
      </sheetData>
      <sheetData sheetId="15394">
        <row r="7">
          <cell r="AI7">
            <v>10000</v>
          </cell>
        </row>
      </sheetData>
      <sheetData sheetId="15395">
        <row r="7">
          <cell r="AI7">
            <v>10000</v>
          </cell>
        </row>
      </sheetData>
      <sheetData sheetId="15396">
        <row r="7">
          <cell r="AI7">
            <v>10000</v>
          </cell>
        </row>
      </sheetData>
      <sheetData sheetId="15397">
        <row r="7">
          <cell r="AI7">
            <v>10000</v>
          </cell>
        </row>
      </sheetData>
      <sheetData sheetId="15398">
        <row r="7">
          <cell r="AI7">
            <v>10000</v>
          </cell>
        </row>
      </sheetData>
      <sheetData sheetId="15399">
        <row r="7">
          <cell r="AI7">
            <v>10000</v>
          </cell>
        </row>
      </sheetData>
      <sheetData sheetId="15400">
        <row r="7">
          <cell r="AI7">
            <v>10000</v>
          </cell>
        </row>
      </sheetData>
      <sheetData sheetId="15401">
        <row r="7">
          <cell r="AI7">
            <v>10000</v>
          </cell>
        </row>
      </sheetData>
      <sheetData sheetId="15402">
        <row r="7">
          <cell r="AI7">
            <v>10000</v>
          </cell>
        </row>
      </sheetData>
      <sheetData sheetId="15403">
        <row r="7">
          <cell r="AI7">
            <v>10000</v>
          </cell>
        </row>
      </sheetData>
      <sheetData sheetId="15404">
        <row r="7">
          <cell r="AI7">
            <v>10000</v>
          </cell>
        </row>
      </sheetData>
      <sheetData sheetId="15405">
        <row r="7">
          <cell r="AI7">
            <v>10000</v>
          </cell>
        </row>
      </sheetData>
      <sheetData sheetId="15406">
        <row r="7">
          <cell r="AI7">
            <v>10000</v>
          </cell>
        </row>
      </sheetData>
      <sheetData sheetId="15407">
        <row r="7">
          <cell r="AI7">
            <v>10000</v>
          </cell>
        </row>
      </sheetData>
      <sheetData sheetId="15408">
        <row r="7">
          <cell r="AI7">
            <v>10000</v>
          </cell>
        </row>
      </sheetData>
      <sheetData sheetId="15409">
        <row r="7">
          <cell r="AI7">
            <v>10000</v>
          </cell>
        </row>
      </sheetData>
      <sheetData sheetId="15410">
        <row r="7">
          <cell r="AI7">
            <v>10000</v>
          </cell>
        </row>
      </sheetData>
      <sheetData sheetId="15411">
        <row r="7">
          <cell r="AI7">
            <v>10000</v>
          </cell>
        </row>
      </sheetData>
      <sheetData sheetId="15412">
        <row r="7">
          <cell r="AI7">
            <v>10000</v>
          </cell>
        </row>
      </sheetData>
      <sheetData sheetId="15413">
        <row r="7">
          <cell r="AI7">
            <v>10000</v>
          </cell>
        </row>
      </sheetData>
      <sheetData sheetId="15414">
        <row r="7">
          <cell r="AI7">
            <v>10000</v>
          </cell>
        </row>
      </sheetData>
      <sheetData sheetId="15415">
        <row r="7">
          <cell r="AI7">
            <v>10000</v>
          </cell>
        </row>
      </sheetData>
      <sheetData sheetId="15416">
        <row r="7">
          <cell r="AI7">
            <v>10000</v>
          </cell>
        </row>
      </sheetData>
      <sheetData sheetId="15417">
        <row r="7">
          <cell r="AI7">
            <v>10000</v>
          </cell>
        </row>
      </sheetData>
      <sheetData sheetId="15418">
        <row r="7">
          <cell r="AI7">
            <v>10000</v>
          </cell>
        </row>
      </sheetData>
      <sheetData sheetId="15419">
        <row r="7">
          <cell r="AI7">
            <v>10000</v>
          </cell>
        </row>
      </sheetData>
      <sheetData sheetId="15420">
        <row r="7">
          <cell r="AI7">
            <v>10000</v>
          </cell>
        </row>
      </sheetData>
      <sheetData sheetId="15421">
        <row r="7">
          <cell r="AI7">
            <v>10000</v>
          </cell>
        </row>
      </sheetData>
      <sheetData sheetId="15422">
        <row r="7">
          <cell r="AI7">
            <v>10000</v>
          </cell>
        </row>
      </sheetData>
      <sheetData sheetId="15423">
        <row r="7">
          <cell r="AI7">
            <v>10000</v>
          </cell>
        </row>
      </sheetData>
      <sheetData sheetId="15424"/>
      <sheetData sheetId="15425">
        <row r="7">
          <cell r="AI7">
            <v>10000</v>
          </cell>
        </row>
      </sheetData>
      <sheetData sheetId="15426">
        <row r="7">
          <cell r="AI7">
            <v>10000</v>
          </cell>
        </row>
      </sheetData>
      <sheetData sheetId="15427">
        <row r="7">
          <cell r="AI7">
            <v>10000</v>
          </cell>
        </row>
      </sheetData>
      <sheetData sheetId="15428">
        <row r="7">
          <cell r="AI7">
            <v>10000</v>
          </cell>
        </row>
      </sheetData>
      <sheetData sheetId="15429">
        <row r="7">
          <cell r="AI7">
            <v>10000</v>
          </cell>
        </row>
      </sheetData>
      <sheetData sheetId="15430">
        <row r="7">
          <cell r="AI7">
            <v>10000</v>
          </cell>
        </row>
      </sheetData>
      <sheetData sheetId="15431">
        <row r="7">
          <cell r="AI7">
            <v>10000</v>
          </cell>
        </row>
      </sheetData>
      <sheetData sheetId="15432">
        <row r="7">
          <cell r="AI7">
            <v>10000</v>
          </cell>
        </row>
      </sheetData>
      <sheetData sheetId="15433"/>
      <sheetData sheetId="15434"/>
      <sheetData sheetId="15435"/>
      <sheetData sheetId="15436"/>
      <sheetData sheetId="15437"/>
      <sheetData sheetId="15438"/>
      <sheetData sheetId="15439"/>
      <sheetData sheetId="15440"/>
      <sheetData sheetId="15441"/>
      <sheetData sheetId="15442"/>
      <sheetData sheetId="15443"/>
      <sheetData sheetId="15444"/>
      <sheetData sheetId="15445"/>
      <sheetData sheetId="15446"/>
      <sheetData sheetId="15447"/>
      <sheetData sheetId="15448"/>
      <sheetData sheetId="15449"/>
      <sheetData sheetId="15450"/>
      <sheetData sheetId="15451"/>
      <sheetData sheetId="15452"/>
      <sheetData sheetId="15453"/>
      <sheetData sheetId="15454"/>
      <sheetData sheetId="15455"/>
      <sheetData sheetId="15456"/>
      <sheetData sheetId="15457"/>
      <sheetData sheetId="15458"/>
      <sheetData sheetId="15459"/>
      <sheetData sheetId="15460"/>
      <sheetData sheetId="15461"/>
      <sheetData sheetId="15462"/>
      <sheetData sheetId="15463"/>
      <sheetData sheetId="15464"/>
      <sheetData sheetId="15465"/>
      <sheetData sheetId="15466"/>
      <sheetData sheetId="15467"/>
      <sheetData sheetId="15468"/>
      <sheetData sheetId="15469"/>
      <sheetData sheetId="15470"/>
      <sheetData sheetId="15471">
        <row r="7">
          <cell r="AI7">
            <v>10000</v>
          </cell>
        </row>
      </sheetData>
      <sheetData sheetId="15472">
        <row r="7">
          <cell r="AI7">
            <v>10000</v>
          </cell>
        </row>
      </sheetData>
      <sheetData sheetId="15473">
        <row r="7">
          <cell r="AI7">
            <v>10000</v>
          </cell>
        </row>
      </sheetData>
      <sheetData sheetId="15474">
        <row r="7">
          <cell r="AI7">
            <v>10000</v>
          </cell>
        </row>
      </sheetData>
      <sheetData sheetId="15475">
        <row r="7">
          <cell r="AI7">
            <v>10000</v>
          </cell>
        </row>
      </sheetData>
      <sheetData sheetId="15476">
        <row r="7">
          <cell r="AI7">
            <v>10000</v>
          </cell>
        </row>
      </sheetData>
      <sheetData sheetId="15477"/>
      <sheetData sheetId="15478">
        <row r="7">
          <cell r="AI7">
            <v>10000</v>
          </cell>
        </row>
      </sheetData>
      <sheetData sheetId="15479">
        <row r="7">
          <cell r="AI7">
            <v>10000</v>
          </cell>
        </row>
      </sheetData>
      <sheetData sheetId="15480">
        <row r="7">
          <cell r="AI7">
            <v>10000</v>
          </cell>
        </row>
      </sheetData>
      <sheetData sheetId="15481">
        <row r="7">
          <cell r="AI7">
            <v>10000</v>
          </cell>
        </row>
      </sheetData>
      <sheetData sheetId="15482">
        <row r="7">
          <cell r="AI7">
            <v>10000</v>
          </cell>
        </row>
      </sheetData>
      <sheetData sheetId="15483">
        <row r="7">
          <cell r="AI7">
            <v>10000</v>
          </cell>
        </row>
      </sheetData>
      <sheetData sheetId="15484">
        <row r="7">
          <cell r="AI7">
            <v>10000</v>
          </cell>
        </row>
      </sheetData>
      <sheetData sheetId="15485">
        <row r="7">
          <cell r="AI7">
            <v>10000</v>
          </cell>
        </row>
      </sheetData>
      <sheetData sheetId="15486"/>
      <sheetData sheetId="15487"/>
      <sheetData sheetId="15488"/>
      <sheetData sheetId="15489"/>
      <sheetData sheetId="15490"/>
      <sheetData sheetId="15491">
        <row r="7">
          <cell r="AI7">
            <v>10000</v>
          </cell>
        </row>
      </sheetData>
      <sheetData sheetId="15492"/>
      <sheetData sheetId="15493"/>
      <sheetData sheetId="15494"/>
      <sheetData sheetId="15495"/>
      <sheetData sheetId="15496"/>
      <sheetData sheetId="15497">
        <row r="7">
          <cell r="AI7">
            <v>10000</v>
          </cell>
        </row>
      </sheetData>
      <sheetData sheetId="15498">
        <row r="7">
          <cell r="AI7">
            <v>10000</v>
          </cell>
        </row>
      </sheetData>
      <sheetData sheetId="15499">
        <row r="7">
          <cell r="AI7">
            <v>10000</v>
          </cell>
        </row>
      </sheetData>
      <sheetData sheetId="15500">
        <row r="7">
          <cell r="AI7">
            <v>10000</v>
          </cell>
        </row>
      </sheetData>
      <sheetData sheetId="15501">
        <row r="7">
          <cell r="AI7">
            <v>10000</v>
          </cell>
        </row>
      </sheetData>
      <sheetData sheetId="15502">
        <row r="7">
          <cell r="AI7">
            <v>10000</v>
          </cell>
        </row>
      </sheetData>
      <sheetData sheetId="15503">
        <row r="7">
          <cell r="AI7">
            <v>10000</v>
          </cell>
        </row>
      </sheetData>
      <sheetData sheetId="15504">
        <row r="7">
          <cell r="AI7">
            <v>10000</v>
          </cell>
        </row>
      </sheetData>
      <sheetData sheetId="15505">
        <row r="7">
          <cell r="AI7">
            <v>10000</v>
          </cell>
        </row>
      </sheetData>
      <sheetData sheetId="15506">
        <row r="7">
          <cell r="AI7">
            <v>10000</v>
          </cell>
        </row>
      </sheetData>
      <sheetData sheetId="15507">
        <row r="7">
          <cell r="AI7">
            <v>10000</v>
          </cell>
        </row>
      </sheetData>
      <sheetData sheetId="15508">
        <row r="7">
          <cell r="AI7">
            <v>10000</v>
          </cell>
        </row>
      </sheetData>
      <sheetData sheetId="15509">
        <row r="7">
          <cell r="AI7">
            <v>10000</v>
          </cell>
        </row>
      </sheetData>
      <sheetData sheetId="15510">
        <row r="7">
          <cell r="AI7">
            <v>10000</v>
          </cell>
        </row>
      </sheetData>
      <sheetData sheetId="15511">
        <row r="7">
          <cell r="AI7">
            <v>10000</v>
          </cell>
        </row>
      </sheetData>
      <sheetData sheetId="15512">
        <row r="7">
          <cell r="AI7">
            <v>10000</v>
          </cell>
        </row>
      </sheetData>
      <sheetData sheetId="15513"/>
      <sheetData sheetId="15514">
        <row r="7">
          <cell r="AI7">
            <v>10000</v>
          </cell>
        </row>
      </sheetData>
      <sheetData sheetId="15515">
        <row r="7">
          <cell r="AI7">
            <v>10000</v>
          </cell>
        </row>
      </sheetData>
      <sheetData sheetId="15516">
        <row r="7">
          <cell r="AI7">
            <v>10000</v>
          </cell>
        </row>
      </sheetData>
      <sheetData sheetId="15517">
        <row r="7">
          <cell r="AI7">
            <v>10000</v>
          </cell>
        </row>
      </sheetData>
      <sheetData sheetId="15518">
        <row r="7">
          <cell r="AI7">
            <v>10000</v>
          </cell>
        </row>
      </sheetData>
      <sheetData sheetId="15519">
        <row r="7">
          <cell r="AI7">
            <v>10000</v>
          </cell>
        </row>
      </sheetData>
      <sheetData sheetId="15520">
        <row r="7">
          <cell r="AI7">
            <v>10000</v>
          </cell>
        </row>
      </sheetData>
      <sheetData sheetId="15521">
        <row r="7">
          <cell r="AI7">
            <v>10000</v>
          </cell>
        </row>
      </sheetData>
      <sheetData sheetId="15522">
        <row r="7">
          <cell r="AI7">
            <v>10000</v>
          </cell>
        </row>
      </sheetData>
      <sheetData sheetId="15523">
        <row r="7">
          <cell r="AI7">
            <v>10000</v>
          </cell>
        </row>
      </sheetData>
      <sheetData sheetId="15524">
        <row r="7">
          <cell r="AI7">
            <v>10000</v>
          </cell>
        </row>
      </sheetData>
      <sheetData sheetId="15525">
        <row r="7">
          <cell r="AI7">
            <v>10000</v>
          </cell>
        </row>
      </sheetData>
      <sheetData sheetId="15526">
        <row r="7">
          <cell r="AI7">
            <v>10000</v>
          </cell>
        </row>
      </sheetData>
      <sheetData sheetId="15527">
        <row r="7">
          <cell r="AI7">
            <v>10000</v>
          </cell>
        </row>
      </sheetData>
      <sheetData sheetId="15528">
        <row r="7">
          <cell r="AI7">
            <v>10000</v>
          </cell>
        </row>
      </sheetData>
      <sheetData sheetId="15529">
        <row r="7">
          <cell r="AI7">
            <v>10000</v>
          </cell>
        </row>
      </sheetData>
      <sheetData sheetId="15530">
        <row r="7">
          <cell r="AI7">
            <v>10000</v>
          </cell>
        </row>
      </sheetData>
      <sheetData sheetId="15531">
        <row r="7">
          <cell r="AI7">
            <v>10000</v>
          </cell>
        </row>
      </sheetData>
      <sheetData sheetId="15532">
        <row r="7">
          <cell r="AI7">
            <v>10000</v>
          </cell>
        </row>
      </sheetData>
      <sheetData sheetId="15533">
        <row r="7">
          <cell r="AI7">
            <v>10000</v>
          </cell>
        </row>
      </sheetData>
      <sheetData sheetId="15534">
        <row r="7">
          <cell r="AI7">
            <v>10000</v>
          </cell>
        </row>
      </sheetData>
      <sheetData sheetId="15535">
        <row r="7">
          <cell r="AI7">
            <v>10000</v>
          </cell>
        </row>
      </sheetData>
      <sheetData sheetId="15536">
        <row r="7">
          <cell r="AI7">
            <v>10000</v>
          </cell>
        </row>
      </sheetData>
      <sheetData sheetId="15537">
        <row r="7">
          <cell r="AI7">
            <v>10000</v>
          </cell>
        </row>
      </sheetData>
      <sheetData sheetId="15538">
        <row r="7">
          <cell r="AI7">
            <v>10000</v>
          </cell>
        </row>
      </sheetData>
      <sheetData sheetId="15539">
        <row r="7">
          <cell r="AI7">
            <v>10000</v>
          </cell>
        </row>
      </sheetData>
      <sheetData sheetId="15540">
        <row r="7">
          <cell r="AI7">
            <v>10000</v>
          </cell>
        </row>
      </sheetData>
      <sheetData sheetId="15541">
        <row r="7">
          <cell r="AI7">
            <v>10000</v>
          </cell>
        </row>
      </sheetData>
      <sheetData sheetId="15542">
        <row r="7">
          <cell r="AI7">
            <v>10000</v>
          </cell>
        </row>
      </sheetData>
      <sheetData sheetId="15543">
        <row r="7">
          <cell r="AI7">
            <v>10000</v>
          </cell>
        </row>
      </sheetData>
      <sheetData sheetId="15544">
        <row r="7">
          <cell r="AI7">
            <v>10000</v>
          </cell>
        </row>
      </sheetData>
      <sheetData sheetId="15545">
        <row r="7">
          <cell r="AI7">
            <v>10000</v>
          </cell>
        </row>
      </sheetData>
      <sheetData sheetId="15546">
        <row r="7">
          <cell r="AI7">
            <v>10000</v>
          </cell>
        </row>
      </sheetData>
      <sheetData sheetId="15547">
        <row r="7">
          <cell r="AI7">
            <v>10000</v>
          </cell>
        </row>
      </sheetData>
      <sheetData sheetId="15548">
        <row r="7">
          <cell r="AI7">
            <v>10000</v>
          </cell>
        </row>
      </sheetData>
      <sheetData sheetId="15549">
        <row r="7">
          <cell r="AI7">
            <v>10000</v>
          </cell>
        </row>
      </sheetData>
      <sheetData sheetId="15550">
        <row r="7">
          <cell r="AI7">
            <v>10000</v>
          </cell>
        </row>
      </sheetData>
      <sheetData sheetId="15551">
        <row r="7">
          <cell r="AI7">
            <v>10000</v>
          </cell>
        </row>
      </sheetData>
      <sheetData sheetId="15552">
        <row r="7">
          <cell r="AI7">
            <v>10000</v>
          </cell>
        </row>
      </sheetData>
      <sheetData sheetId="15553">
        <row r="7">
          <cell r="AI7">
            <v>10000</v>
          </cell>
        </row>
      </sheetData>
      <sheetData sheetId="15554">
        <row r="7">
          <cell r="AI7">
            <v>10000</v>
          </cell>
        </row>
      </sheetData>
      <sheetData sheetId="15555">
        <row r="7">
          <cell r="AI7">
            <v>10000</v>
          </cell>
        </row>
      </sheetData>
      <sheetData sheetId="15556">
        <row r="7">
          <cell r="AI7">
            <v>10000</v>
          </cell>
        </row>
      </sheetData>
      <sheetData sheetId="15557">
        <row r="7">
          <cell r="AI7">
            <v>10000</v>
          </cell>
        </row>
      </sheetData>
      <sheetData sheetId="15558">
        <row r="7">
          <cell r="AI7">
            <v>10000</v>
          </cell>
        </row>
      </sheetData>
      <sheetData sheetId="15559">
        <row r="7">
          <cell r="AI7">
            <v>10000</v>
          </cell>
        </row>
      </sheetData>
      <sheetData sheetId="15560">
        <row r="7">
          <cell r="AI7">
            <v>10000</v>
          </cell>
        </row>
      </sheetData>
      <sheetData sheetId="15561">
        <row r="7">
          <cell r="AI7">
            <v>10000</v>
          </cell>
        </row>
      </sheetData>
      <sheetData sheetId="15562">
        <row r="7">
          <cell r="AI7">
            <v>10000</v>
          </cell>
        </row>
      </sheetData>
      <sheetData sheetId="15563">
        <row r="7">
          <cell r="AI7">
            <v>10000</v>
          </cell>
        </row>
      </sheetData>
      <sheetData sheetId="15564">
        <row r="7">
          <cell r="AI7">
            <v>10000</v>
          </cell>
        </row>
      </sheetData>
      <sheetData sheetId="15565">
        <row r="7">
          <cell r="AI7">
            <v>10000</v>
          </cell>
        </row>
      </sheetData>
      <sheetData sheetId="15566">
        <row r="7">
          <cell r="AI7">
            <v>10000</v>
          </cell>
        </row>
      </sheetData>
      <sheetData sheetId="15567">
        <row r="7">
          <cell r="AI7">
            <v>10000</v>
          </cell>
        </row>
      </sheetData>
      <sheetData sheetId="15568">
        <row r="7">
          <cell r="AI7">
            <v>10000</v>
          </cell>
        </row>
      </sheetData>
      <sheetData sheetId="15569">
        <row r="7">
          <cell r="AI7">
            <v>10000</v>
          </cell>
        </row>
      </sheetData>
      <sheetData sheetId="15570">
        <row r="7">
          <cell r="AI7">
            <v>10000</v>
          </cell>
        </row>
      </sheetData>
      <sheetData sheetId="15571">
        <row r="7">
          <cell r="AI7">
            <v>10000</v>
          </cell>
        </row>
      </sheetData>
      <sheetData sheetId="15572">
        <row r="7">
          <cell r="AI7">
            <v>10000</v>
          </cell>
        </row>
      </sheetData>
      <sheetData sheetId="15573">
        <row r="7">
          <cell r="AI7">
            <v>10000</v>
          </cell>
        </row>
      </sheetData>
      <sheetData sheetId="15574">
        <row r="7">
          <cell r="AI7">
            <v>10000</v>
          </cell>
        </row>
      </sheetData>
      <sheetData sheetId="15575">
        <row r="7">
          <cell r="AI7">
            <v>10000</v>
          </cell>
        </row>
      </sheetData>
      <sheetData sheetId="15576">
        <row r="7">
          <cell r="AI7">
            <v>10000</v>
          </cell>
        </row>
      </sheetData>
      <sheetData sheetId="15577">
        <row r="7">
          <cell r="AI7">
            <v>10000</v>
          </cell>
        </row>
      </sheetData>
      <sheetData sheetId="15578">
        <row r="7">
          <cell r="AI7">
            <v>10000</v>
          </cell>
        </row>
      </sheetData>
      <sheetData sheetId="15579">
        <row r="7">
          <cell r="AI7">
            <v>10000</v>
          </cell>
        </row>
      </sheetData>
      <sheetData sheetId="15580">
        <row r="7">
          <cell r="AI7">
            <v>10000</v>
          </cell>
        </row>
      </sheetData>
      <sheetData sheetId="15581">
        <row r="7">
          <cell r="AI7">
            <v>10000</v>
          </cell>
        </row>
      </sheetData>
      <sheetData sheetId="15582">
        <row r="7">
          <cell r="AI7">
            <v>10000</v>
          </cell>
        </row>
      </sheetData>
      <sheetData sheetId="15583">
        <row r="7">
          <cell r="AI7">
            <v>10000</v>
          </cell>
        </row>
      </sheetData>
      <sheetData sheetId="15584">
        <row r="7">
          <cell r="AI7">
            <v>10000</v>
          </cell>
        </row>
      </sheetData>
      <sheetData sheetId="15585">
        <row r="7">
          <cell r="AI7">
            <v>10000</v>
          </cell>
        </row>
      </sheetData>
      <sheetData sheetId="15586">
        <row r="7">
          <cell r="AI7">
            <v>10000</v>
          </cell>
        </row>
      </sheetData>
      <sheetData sheetId="15587">
        <row r="7">
          <cell r="AI7">
            <v>10000</v>
          </cell>
        </row>
      </sheetData>
      <sheetData sheetId="15588">
        <row r="7">
          <cell r="AI7">
            <v>10000</v>
          </cell>
        </row>
      </sheetData>
      <sheetData sheetId="15589">
        <row r="7">
          <cell r="AI7">
            <v>10000</v>
          </cell>
        </row>
      </sheetData>
      <sheetData sheetId="15590">
        <row r="7">
          <cell r="AI7">
            <v>10000</v>
          </cell>
        </row>
      </sheetData>
      <sheetData sheetId="15591">
        <row r="7">
          <cell r="AI7">
            <v>10000</v>
          </cell>
        </row>
      </sheetData>
      <sheetData sheetId="15592">
        <row r="7">
          <cell r="AI7">
            <v>10000</v>
          </cell>
        </row>
      </sheetData>
      <sheetData sheetId="15593">
        <row r="7">
          <cell r="AI7">
            <v>10000</v>
          </cell>
        </row>
      </sheetData>
      <sheetData sheetId="15594">
        <row r="7">
          <cell r="AI7">
            <v>10000</v>
          </cell>
        </row>
      </sheetData>
      <sheetData sheetId="15595">
        <row r="7">
          <cell r="AI7">
            <v>10000</v>
          </cell>
        </row>
      </sheetData>
      <sheetData sheetId="15596">
        <row r="7">
          <cell r="AI7">
            <v>10000</v>
          </cell>
        </row>
      </sheetData>
      <sheetData sheetId="15597"/>
      <sheetData sheetId="15598"/>
      <sheetData sheetId="15599"/>
      <sheetData sheetId="15600">
        <row r="7">
          <cell r="AI7">
            <v>10000</v>
          </cell>
        </row>
      </sheetData>
      <sheetData sheetId="15601">
        <row r="7">
          <cell r="AI7">
            <v>10000</v>
          </cell>
        </row>
      </sheetData>
      <sheetData sheetId="15602"/>
      <sheetData sheetId="15603"/>
      <sheetData sheetId="15604"/>
      <sheetData sheetId="15605"/>
      <sheetData sheetId="15606"/>
      <sheetData sheetId="15607"/>
      <sheetData sheetId="15608">
        <row r="7">
          <cell r="AI7">
            <v>10000</v>
          </cell>
        </row>
      </sheetData>
      <sheetData sheetId="15609">
        <row r="7">
          <cell r="AI7">
            <v>10000</v>
          </cell>
        </row>
      </sheetData>
      <sheetData sheetId="15610">
        <row r="7">
          <cell r="AI7">
            <v>10000</v>
          </cell>
        </row>
      </sheetData>
      <sheetData sheetId="15611">
        <row r="7">
          <cell r="AI7">
            <v>10000</v>
          </cell>
        </row>
      </sheetData>
      <sheetData sheetId="15612">
        <row r="7">
          <cell r="AI7">
            <v>10000</v>
          </cell>
        </row>
      </sheetData>
      <sheetData sheetId="15613"/>
      <sheetData sheetId="15614"/>
      <sheetData sheetId="15615"/>
      <sheetData sheetId="15616"/>
      <sheetData sheetId="15617"/>
      <sheetData sheetId="15618"/>
      <sheetData sheetId="15619">
        <row r="7">
          <cell r="AI7">
            <v>10000</v>
          </cell>
        </row>
      </sheetData>
      <sheetData sheetId="15620"/>
      <sheetData sheetId="15621"/>
      <sheetData sheetId="15622"/>
      <sheetData sheetId="15623"/>
      <sheetData sheetId="15624"/>
      <sheetData sheetId="15625"/>
      <sheetData sheetId="15626"/>
      <sheetData sheetId="15627"/>
      <sheetData sheetId="15628"/>
      <sheetData sheetId="15629">
        <row r="7">
          <cell r="AI7">
            <v>10000</v>
          </cell>
        </row>
      </sheetData>
      <sheetData sheetId="15630"/>
      <sheetData sheetId="15631">
        <row r="7">
          <cell r="AI7">
            <v>10000</v>
          </cell>
        </row>
      </sheetData>
      <sheetData sheetId="15632">
        <row r="7">
          <cell r="AI7">
            <v>10000</v>
          </cell>
        </row>
      </sheetData>
      <sheetData sheetId="15633">
        <row r="7">
          <cell r="AI7">
            <v>10000</v>
          </cell>
        </row>
      </sheetData>
      <sheetData sheetId="15634">
        <row r="7">
          <cell r="AI7">
            <v>10000</v>
          </cell>
        </row>
      </sheetData>
      <sheetData sheetId="15635"/>
      <sheetData sheetId="15636"/>
      <sheetData sheetId="15637"/>
      <sheetData sheetId="15638"/>
      <sheetData sheetId="15639"/>
      <sheetData sheetId="15640"/>
      <sheetData sheetId="15641"/>
      <sheetData sheetId="15642"/>
      <sheetData sheetId="15643"/>
      <sheetData sheetId="15644"/>
      <sheetData sheetId="15645"/>
      <sheetData sheetId="15646"/>
      <sheetData sheetId="15647"/>
      <sheetData sheetId="15648"/>
      <sheetData sheetId="15649"/>
      <sheetData sheetId="15650"/>
      <sheetData sheetId="15651"/>
      <sheetData sheetId="15652"/>
      <sheetData sheetId="15653"/>
      <sheetData sheetId="15654">
        <row r="7">
          <cell r="AI7">
            <v>10000</v>
          </cell>
        </row>
      </sheetData>
      <sheetData sheetId="15655">
        <row r="7">
          <cell r="AI7">
            <v>10000</v>
          </cell>
        </row>
      </sheetData>
      <sheetData sheetId="15656">
        <row r="7">
          <cell r="AI7">
            <v>10000</v>
          </cell>
        </row>
      </sheetData>
      <sheetData sheetId="15657">
        <row r="7">
          <cell r="AI7">
            <v>10000</v>
          </cell>
        </row>
      </sheetData>
      <sheetData sheetId="15658">
        <row r="7">
          <cell r="AI7">
            <v>10000</v>
          </cell>
        </row>
      </sheetData>
      <sheetData sheetId="15659">
        <row r="7">
          <cell r="AI7">
            <v>10000</v>
          </cell>
        </row>
      </sheetData>
      <sheetData sheetId="15660"/>
      <sheetData sheetId="15661">
        <row r="7">
          <cell r="AI7">
            <v>10000</v>
          </cell>
        </row>
      </sheetData>
      <sheetData sheetId="15662"/>
      <sheetData sheetId="15663">
        <row r="7">
          <cell r="AI7">
            <v>10000</v>
          </cell>
        </row>
      </sheetData>
      <sheetData sheetId="15664">
        <row r="7">
          <cell r="AI7">
            <v>10000</v>
          </cell>
        </row>
      </sheetData>
      <sheetData sheetId="15665">
        <row r="7">
          <cell r="AI7">
            <v>10000</v>
          </cell>
        </row>
      </sheetData>
      <sheetData sheetId="15666">
        <row r="7">
          <cell r="AI7">
            <v>10000</v>
          </cell>
        </row>
      </sheetData>
      <sheetData sheetId="15667">
        <row r="7">
          <cell r="AI7">
            <v>10000</v>
          </cell>
        </row>
      </sheetData>
      <sheetData sheetId="15668">
        <row r="7">
          <cell r="AI7">
            <v>10000</v>
          </cell>
        </row>
      </sheetData>
      <sheetData sheetId="15669">
        <row r="7">
          <cell r="AI7">
            <v>10000</v>
          </cell>
        </row>
      </sheetData>
      <sheetData sheetId="15670">
        <row r="7">
          <cell r="AI7">
            <v>10000</v>
          </cell>
        </row>
      </sheetData>
      <sheetData sheetId="15671">
        <row r="7">
          <cell r="AI7">
            <v>10000</v>
          </cell>
        </row>
      </sheetData>
      <sheetData sheetId="15672">
        <row r="7">
          <cell r="AI7">
            <v>10000</v>
          </cell>
        </row>
      </sheetData>
      <sheetData sheetId="15673">
        <row r="7">
          <cell r="AI7">
            <v>10000</v>
          </cell>
        </row>
      </sheetData>
      <sheetData sheetId="15674">
        <row r="7">
          <cell r="AI7">
            <v>10000</v>
          </cell>
        </row>
      </sheetData>
      <sheetData sheetId="15675">
        <row r="7">
          <cell r="AI7">
            <v>10000</v>
          </cell>
        </row>
      </sheetData>
      <sheetData sheetId="15676">
        <row r="7">
          <cell r="AI7">
            <v>10000</v>
          </cell>
        </row>
      </sheetData>
      <sheetData sheetId="15677">
        <row r="7">
          <cell r="AI7">
            <v>10000</v>
          </cell>
        </row>
      </sheetData>
      <sheetData sheetId="15678">
        <row r="7">
          <cell r="AI7">
            <v>10000</v>
          </cell>
        </row>
      </sheetData>
      <sheetData sheetId="15679">
        <row r="7">
          <cell r="AI7">
            <v>10000</v>
          </cell>
        </row>
      </sheetData>
      <sheetData sheetId="15680"/>
      <sheetData sheetId="15681"/>
      <sheetData sheetId="15682"/>
      <sheetData sheetId="15683"/>
      <sheetData sheetId="15684">
        <row r="7">
          <cell r="AI7">
            <v>10000</v>
          </cell>
        </row>
      </sheetData>
      <sheetData sheetId="15685">
        <row r="7">
          <cell r="AI7">
            <v>10000</v>
          </cell>
        </row>
      </sheetData>
      <sheetData sheetId="15686">
        <row r="7">
          <cell r="AI7">
            <v>10000</v>
          </cell>
        </row>
      </sheetData>
      <sheetData sheetId="15687">
        <row r="7">
          <cell r="AI7">
            <v>10000</v>
          </cell>
        </row>
      </sheetData>
      <sheetData sheetId="15688">
        <row r="7">
          <cell r="AI7">
            <v>10000</v>
          </cell>
        </row>
      </sheetData>
      <sheetData sheetId="15689">
        <row r="7">
          <cell r="AI7">
            <v>10000</v>
          </cell>
        </row>
      </sheetData>
      <sheetData sheetId="15690">
        <row r="7">
          <cell r="AI7">
            <v>10000</v>
          </cell>
        </row>
      </sheetData>
      <sheetData sheetId="15691">
        <row r="7">
          <cell r="AI7">
            <v>10000</v>
          </cell>
        </row>
      </sheetData>
      <sheetData sheetId="15692">
        <row r="7">
          <cell r="AI7">
            <v>10000</v>
          </cell>
        </row>
      </sheetData>
      <sheetData sheetId="15693">
        <row r="7">
          <cell r="AI7">
            <v>10000</v>
          </cell>
        </row>
      </sheetData>
      <sheetData sheetId="15694">
        <row r="7">
          <cell r="AI7">
            <v>10000</v>
          </cell>
        </row>
      </sheetData>
      <sheetData sheetId="15695">
        <row r="7">
          <cell r="AI7">
            <v>10000</v>
          </cell>
        </row>
      </sheetData>
      <sheetData sheetId="15696">
        <row r="7">
          <cell r="AI7">
            <v>10000</v>
          </cell>
        </row>
      </sheetData>
      <sheetData sheetId="15697">
        <row r="7">
          <cell r="AI7">
            <v>10000</v>
          </cell>
        </row>
      </sheetData>
      <sheetData sheetId="15698">
        <row r="7">
          <cell r="AI7">
            <v>10000</v>
          </cell>
        </row>
      </sheetData>
      <sheetData sheetId="15699">
        <row r="7">
          <cell r="AI7">
            <v>10000</v>
          </cell>
        </row>
      </sheetData>
      <sheetData sheetId="15700">
        <row r="7">
          <cell r="AI7">
            <v>10000</v>
          </cell>
        </row>
      </sheetData>
      <sheetData sheetId="15701">
        <row r="7">
          <cell r="AI7">
            <v>10000</v>
          </cell>
        </row>
      </sheetData>
      <sheetData sheetId="15702">
        <row r="7">
          <cell r="AI7">
            <v>10000</v>
          </cell>
        </row>
      </sheetData>
      <sheetData sheetId="15703">
        <row r="7">
          <cell r="AI7">
            <v>10000</v>
          </cell>
        </row>
      </sheetData>
      <sheetData sheetId="15704">
        <row r="7">
          <cell r="AI7">
            <v>10000</v>
          </cell>
        </row>
      </sheetData>
      <sheetData sheetId="15705">
        <row r="7">
          <cell r="AI7">
            <v>10000</v>
          </cell>
        </row>
      </sheetData>
      <sheetData sheetId="15706">
        <row r="7">
          <cell r="AI7">
            <v>10000</v>
          </cell>
        </row>
      </sheetData>
      <sheetData sheetId="15707">
        <row r="7">
          <cell r="AI7">
            <v>10000</v>
          </cell>
        </row>
      </sheetData>
      <sheetData sheetId="15708">
        <row r="7">
          <cell r="AI7">
            <v>10000</v>
          </cell>
        </row>
      </sheetData>
      <sheetData sheetId="15709">
        <row r="7">
          <cell r="AI7">
            <v>10000</v>
          </cell>
        </row>
      </sheetData>
      <sheetData sheetId="15710">
        <row r="7">
          <cell r="AI7">
            <v>10000</v>
          </cell>
        </row>
      </sheetData>
      <sheetData sheetId="15711">
        <row r="7">
          <cell r="AI7">
            <v>10000</v>
          </cell>
        </row>
      </sheetData>
      <sheetData sheetId="15712">
        <row r="7">
          <cell r="AI7">
            <v>10000</v>
          </cell>
        </row>
      </sheetData>
      <sheetData sheetId="15713">
        <row r="7">
          <cell r="AI7">
            <v>10000</v>
          </cell>
        </row>
      </sheetData>
      <sheetData sheetId="15714">
        <row r="7">
          <cell r="AI7">
            <v>10000</v>
          </cell>
        </row>
      </sheetData>
      <sheetData sheetId="15715">
        <row r="7">
          <cell r="AI7">
            <v>10000</v>
          </cell>
        </row>
      </sheetData>
      <sheetData sheetId="15716">
        <row r="7">
          <cell r="AI7">
            <v>10000</v>
          </cell>
        </row>
      </sheetData>
      <sheetData sheetId="15717">
        <row r="7">
          <cell r="AI7">
            <v>10000</v>
          </cell>
        </row>
      </sheetData>
      <sheetData sheetId="15718">
        <row r="7">
          <cell r="AI7">
            <v>10000</v>
          </cell>
        </row>
      </sheetData>
      <sheetData sheetId="15719">
        <row r="7">
          <cell r="AI7">
            <v>10000</v>
          </cell>
        </row>
      </sheetData>
      <sheetData sheetId="15720">
        <row r="7">
          <cell r="AI7">
            <v>10000</v>
          </cell>
        </row>
      </sheetData>
      <sheetData sheetId="15721">
        <row r="7">
          <cell r="AI7">
            <v>10000</v>
          </cell>
        </row>
      </sheetData>
      <sheetData sheetId="15722">
        <row r="7">
          <cell r="AI7">
            <v>10000</v>
          </cell>
        </row>
      </sheetData>
      <sheetData sheetId="15723">
        <row r="7">
          <cell r="AI7">
            <v>10000</v>
          </cell>
        </row>
      </sheetData>
      <sheetData sheetId="15724">
        <row r="7">
          <cell r="AI7">
            <v>10000</v>
          </cell>
        </row>
      </sheetData>
      <sheetData sheetId="15725">
        <row r="7">
          <cell r="AI7">
            <v>10000</v>
          </cell>
        </row>
      </sheetData>
      <sheetData sheetId="15726">
        <row r="7">
          <cell r="AI7">
            <v>10000</v>
          </cell>
        </row>
      </sheetData>
      <sheetData sheetId="15727">
        <row r="7">
          <cell r="AI7">
            <v>10000</v>
          </cell>
        </row>
      </sheetData>
      <sheetData sheetId="15728">
        <row r="7">
          <cell r="AI7">
            <v>10000</v>
          </cell>
        </row>
      </sheetData>
      <sheetData sheetId="15729">
        <row r="7">
          <cell r="AI7">
            <v>10000</v>
          </cell>
        </row>
      </sheetData>
      <sheetData sheetId="15730">
        <row r="7">
          <cell r="AI7">
            <v>10000</v>
          </cell>
        </row>
      </sheetData>
      <sheetData sheetId="15731">
        <row r="7">
          <cell r="AI7">
            <v>10000</v>
          </cell>
        </row>
      </sheetData>
      <sheetData sheetId="15732">
        <row r="7">
          <cell r="AI7">
            <v>10000</v>
          </cell>
        </row>
      </sheetData>
      <sheetData sheetId="15733">
        <row r="7">
          <cell r="AI7">
            <v>10000</v>
          </cell>
        </row>
      </sheetData>
      <sheetData sheetId="15734">
        <row r="7">
          <cell r="AI7">
            <v>10000</v>
          </cell>
        </row>
      </sheetData>
      <sheetData sheetId="15735">
        <row r="7">
          <cell r="AI7">
            <v>10000</v>
          </cell>
        </row>
      </sheetData>
      <sheetData sheetId="15736">
        <row r="7">
          <cell r="AI7">
            <v>10000</v>
          </cell>
        </row>
      </sheetData>
      <sheetData sheetId="15737">
        <row r="7">
          <cell r="AI7">
            <v>10000</v>
          </cell>
        </row>
      </sheetData>
      <sheetData sheetId="15738">
        <row r="7">
          <cell r="AI7">
            <v>10000</v>
          </cell>
        </row>
      </sheetData>
      <sheetData sheetId="15739">
        <row r="7">
          <cell r="AI7">
            <v>10000</v>
          </cell>
        </row>
      </sheetData>
      <sheetData sheetId="15740">
        <row r="7">
          <cell r="AI7">
            <v>10000</v>
          </cell>
        </row>
      </sheetData>
      <sheetData sheetId="15741">
        <row r="7">
          <cell r="AI7">
            <v>10000</v>
          </cell>
        </row>
      </sheetData>
      <sheetData sheetId="15742">
        <row r="7">
          <cell r="AI7">
            <v>10000</v>
          </cell>
        </row>
      </sheetData>
      <sheetData sheetId="15743"/>
      <sheetData sheetId="15744"/>
      <sheetData sheetId="15745">
        <row r="7">
          <cell r="AI7">
            <v>10000</v>
          </cell>
        </row>
      </sheetData>
      <sheetData sheetId="15746">
        <row r="7">
          <cell r="AI7">
            <v>10000</v>
          </cell>
        </row>
      </sheetData>
      <sheetData sheetId="15747">
        <row r="7">
          <cell r="AI7">
            <v>10000</v>
          </cell>
        </row>
      </sheetData>
      <sheetData sheetId="15748">
        <row r="7">
          <cell r="AI7">
            <v>10000</v>
          </cell>
        </row>
      </sheetData>
      <sheetData sheetId="15749">
        <row r="7">
          <cell r="AI7">
            <v>10000</v>
          </cell>
        </row>
      </sheetData>
      <sheetData sheetId="15750">
        <row r="7">
          <cell r="AI7">
            <v>10000</v>
          </cell>
        </row>
      </sheetData>
      <sheetData sheetId="15751">
        <row r="7">
          <cell r="AI7">
            <v>10000</v>
          </cell>
        </row>
      </sheetData>
      <sheetData sheetId="15752">
        <row r="7">
          <cell r="AI7">
            <v>10000</v>
          </cell>
        </row>
      </sheetData>
      <sheetData sheetId="15753">
        <row r="7">
          <cell r="AI7">
            <v>10000</v>
          </cell>
        </row>
      </sheetData>
      <sheetData sheetId="15754">
        <row r="7">
          <cell r="AI7">
            <v>10000</v>
          </cell>
        </row>
      </sheetData>
      <sheetData sheetId="15755">
        <row r="7">
          <cell r="AI7">
            <v>10000</v>
          </cell>
        </row>
      </sheetData>
      <sheetData sheetId="15756"/>
      <sheetData sheetId="15757"/>
      <sheetData sheetId="15758"/>
      <sheetData sheetId="15759"/>
      <sheetData sheetId="15760">
        <row r="7">
          <cell r="AI7">
            <v>10000</v>
          </cell>
        </row>
      </sheetData>
      <sheetData sheetId="15761"/>
      <sheetData sheetId="15762"/>
      <sheetData sheetId="15763"/>
      <sheetData sheetId="15764"/>
      <sheetData sheetId="15765"/>
      <sheetData sheetId="15766"/>
      <sheetData sheetId="15767"/>
      <sheetData sheetId="15768">
        <row r="7">
          <cell r="AI7">
            <v>10000</v>
          </cell>
        </row>
      </sheetData>
      <sheetData sheetId="15769">
        <row r="7">
          <cell r="AI7">
            <v>10000</v>
          </cell>
        </row>
      </sheetData>
      <sheetData sheetId="15770">
        <row r="7">
          <cell r="AI7">
            <v>10000</v>
          </cell>
        </row>
      </sheetData>
      <sheetData sheetId="15771">
        <row r="7">
          <cell r="AI7">
            <v>10000</v>
          </cell>
        </row>
      </sheetData>
      <sheetData sheetId="15772">
        <row r="7">
          <cell r="AI7">
            <v>10000</v>
          </cell>
        </row>
      </sheetData>
      <sheetData sheetId="15773">
        <row r="7">
          <cell r="AI7">
            <v>10000</v>
          </cell>
        </row>
      </sheetData>
      <sheetData sheetId="15774"/>
      <sheetData sheetId="15775">
        <row r="7">
          <cell r="AI7">
            <v>10000</v>
          </cell>
        </row>
      </sheetData>
      <sheetData sheetId="15776">
        <row r="7">
          <cell r="AI7">
            <v>10000</v>
          </cell>
        </row>
      </sheetData>
      <sheetData sheetId="15777"/>
      <sheetData sheetId="15778"/>
      <sheetData sheetId="15779"/>
      <sheetData sheetId="15780"/>
      <sheetData sheetId="15781"/>
      <sheetData sheetId="15782"/>
      <sheetData sheetId="15783"/>
      <sheetData sheetId="15784"/>
      <sheetData sheetId="15785"/>
      <sheetData sheetId="15786"/>
      <sheetData sheetId="15787"/>
      <sheetData sheetId="15788">
        <row r="7">
          <cell r="AI7">
            <v>10000</v>
          </cell>
        </row>
      </sheetData>
      <sheetData sheetId="15789"/>
      <sheetData sheetId="15790"/>
      <sheetData sheetId="15791"/>
      <sheetData sheetId="15792"/>
      <sheetData sheetId="15793"/>
      <sheetData sheetId="15794"/>
      <sheetData sheetId="15795"/>
      <sheetData sheetId="15796">
        <row r="7">
          <cell r="AI7">
            <v>10000</v>
          </cell>
        </row>
      </sheetData>
      <sheetData sheetId="15797">
        <row r="7">
          <cell r="AI7">
            <v>10000</v>
          </cell>
        </row>
      </sheetData>
      <sheetData sheetId="15798">
        <row r="7">
          <cell r="AI7">
            <v>10000</v>
          </cell>
        </row>
      </sheetData>
      <sheetData sheetId="15799">
        <row r="7">
          <cell r="AI7">
            <v>10000</v>
          </cell>
        </row>
      </sheetData>
      <sheetData sheetId="15800">
        <row r="7">
          <cell r="AI7">
            <v>10000</v>
          </cell>
        </row>
      </sheetData>
      <sheetData sheetId="15801"/>
      <sheetData sheetId="15802"/>
      <sheetData sheetId="15803"/>
      <sheetData sheetId="15804"/>
      <sheetData sheetId="15805"/>
      <sheetData sheetId="15806"/>
      <sheetData sheetId="15807"/>
      <sheetData sheetId="15808"/>
      <sheetData sheetId="15809"/>
      <sheetData sheetId="15810"/>
      <sheetData sheetId="15811"/>
      <sheetData sheetId="15812">
        <row r="7">
          <cell r="AI7">
            <v>10000</v>
          </cell>
        </row>
      </sheetData>
      <sheetData sheetId="15813"/>
      <sheetData sheetId="15814">
        <row r="7">
          <cell r="AI7">
            <v>10000</v>
          </cell>
        </row>
      </sheetData>
      <sheetData sheetId="15815">
        <row r="7">
          <cell r="AI7">
            <v>10000</v>
          </cell>
        </row>
      </sheetData>
      <sheetData sheetId="15816">
        <row r="7">
          <cell r="AI7">
            <v>10000</v>
          </cell>
        </row>
      </sheetData>
      <sheetData sheetId="15817">
        <row r="7">
          <cell r="AI7">
            <v>10000</v>
          </cell>
        </row>
      </sheetData>
      <sheetData sheetId="15818">
        <row r="7">
          <cell r="AI7">
            <v>10000</v>
          </cell>
        </row>
      </sheetData>
      <sheetData sheetId="15819">
        <row r="7">
          <cell r="AI7">
            <v>10000</v>
          </cell>
        </row>
      </sheetData>
      <sheetData sheetId="15820">
        <row r="7">
          <cell r="AI7">
            <v>10000</v>
          </cell>
        </row>
      </sheetData>
      <sheetData sheetId="15821">
        <row r="7">
          <cell r="AI7">
            <v>10000</v>
          </cell>
        </row>
      </sheetData>
      <sheetData sheetId="15822">
        <row r="7">
          <cell r="AI7">
            <v>10000</v>
          </cell>
        </row>
      </sheetData>
      <sheetData sheetId="15823">
        <row r="7">
          <cell r="AI7">
            <v>10000</v>
          </cell>
        </row>
      </sheetData>
      <sheetData sheetId="15824">
        <row r="7">
          <cell r="AI7">
            <v>10000</v>
          </cell>
        </row>
      </sheetData>
      <sheetData sheetId="15825">
        <row r="7">
          <cell r="AI7">
            <v>10000</v>
          </cell>
        </row>
      </sheetData>
      <sheetData sheetId="15826">
        <row r="7">
          <cell r="AI7">
            <v>10000</v>
          </cell>
        </row>
      </sheetData>
      <sheetData sheetId="15827">
        <row r="7">
          <cell r="AI7">
            <v>10000</v>
          </cell>
        </row>
      </sheetData>
      <sheetData sheetId="15828">
        <row r="7">
          <cell r="AI7">
            <v>10000</v>
          </cell>
        </row>
      </sheetData>
      <sheetData sheetId="15829">
        <row r="7">
          <cell r="AI7">
            <v>10000</v>
          </cell>
        </row>
      </sheetData>
      <sheetData sheetId="15830">
        <row r="7">
          <cell r="AI7">
            <v>10000</v>
          </cell>
        </row>
      </sheetData>
      <sheetData sheetId="15831">
        <row r="7">
          <cell r="AI7">
            <v>10000</v>
          </cell>
        </row>
      </sheetData>
      <sheetData sheetId="15832">
        <row r="7">
          <cell r="AI7">
            <v>10000</v>
          </cell>
        </row>
      </sheetData>
      <sheetData sheetId="15833">
        <row r="7">
          <cell r="AI7">
            <v>10000</v>
          </cell>
        </row>
      </sheetData>
      <sheetData sheetId="15834">
        <row r="7">
          <cell r="AI7">
            <v>10000</v>
          </cell>
        </row>
      </sheetData>
      <sheetData sheetId="15835">
        <row r="7">
          <cell r="AI7">
            <v>10000</v>
          </cell>
        </row>
      </sheetData>
      <sheetData sheetId="15836">
        <row r="7">
          <cell r="AI7">
            <v>10000</v>
          </cell>
        </row>
      </sheetData>
      <sheetData sheetId="15837">
        <row r="7">
          <cell r="AI7">
            <v>10000</v>
          </cell>
        </row>
      </sheetData>
      <sheetData sheetId="15838">
        <row r="7">
          <cell r="AI7">
            <v>10000</v>
          </cell>
        </row>
      </sheetData>
      <sheetData sheetId="15839">
        <row r="7">
          <cell r="AI7">
            <v>10000</v>
          </cell>
        </row>
      </sheetData>
      <sheetData sheetId="15840">
        <row r="7">
          <cell r="AI7">
            <v>10000</v>
          </cell>
        </row>
      </sheetData>
      <sheetData sheetId="15841">
        <row r="7">
          <cell r="AI7">
            <v>10000</v>
          </cell>
        </row>
      </sheetData>
      <sheetData sheetId="15842">
        <row r="7">
          <cell r="AI7">
            <v>10000</v>
          </cell>
        </row>
      </sheetData>
      <sheetData sheetId="15843">
        <row r="7">
          <cell r="AI7">
            <v>10000</v>
          </cell>
        </row>
      </sheetData>
      <sheetData sheetId="15844">
        <row r="7">
          <cell r="AI7">
            <v>10000</v>
          </cell>
        </row>
      </sheetData>
      <sheetData sheetId="15845">
        <row r="7">
          <cell r="AI7">
            <v>10000</v>
          </cell>
        </row>
      </sheetData>
      <sheetData sheetId="15846">
        <row r="7">
          <cell r="AI7">
            <v>10000</v>
          </cell>
        </row>
      </sheetData>
      <sheetData sheetId="15847">
        <row r="7">
          <cell r="AI7">
            <v>10000</v>
          </cell>
        </row>
      </sheetData>
      <sheetData sheetId="15848">
        <row r="7">
          <cell r="AI7">
            <v>10000</v>
          </cell>
        </row>
      </sheetData>
      <sheetData sheetId="15849">
        <row r="7">
          <cell r="AI7">
            <v>10000</v>
          </cell>
        </row>
      </sheetData>
      <sheetData sheetId="15850">
        <row r="7">
          <cell r="AI7">
            <v>10000</v>
          </cell>
        </row>
      </sheetData>
      <sheetData sheetId="15851">
        <row r="7">
          <cell r="AI7">
            <v>10000</v>
          </cell>
        </row>
      </sheetData>
      <sheetData sheetId="15852">
        <row r="7">
          <cell r="AI7">
            <v>10000</v>
          </cell>
        </row>
      </sheetData>
      <sheetData sheetId="15853">
        <row r="7">
          <cell r="AI7">
            <v>10000</v>
          </cell>
        </row>
      </sheetData>
      <sheetData sheetId="15854">
        <row r="7">
          <cell r="AI7">
            <v>10000</v>
          </cell>
        </row>
      </sheetData>
      <sheetData sheetId="15855">
        <row r="7">
          <cell r="AI7">
            <v>10000</v>
          </cell>
        </row>
      </sheetData>
      <sheetData sheetId="15856">
        <row r="7">
          <cell r="AI7">
            <v>10000</v>
          </cell>
        </row>
      </sheetData>
      <sheetData sheetId="15857">
        <row r="7">
          <cell r="AI7">
            <v>10000</v>
          </cell>
        </row>
      </sheetData>
      <sheetData sheetId="15858">
        <row r="7">
          <cell r="AI7">
            <v>10000</v>
          </cell>
        </row>
      </sheetData>
      <sheetData sheetId="15859">
        <row r="7">
          <cell r="AI7">
            <v>10000</v>
          </cell>
        </row>
      </sheetData>
      <sheetData sheetId="15860">
        <row r="7">
          <cell r="AI7">
            <v>10000</v>
          </cell>
        </row>
      </sheetData>
      <sheetData sheetId="15861">
        <row r="7">
          <cell r="AI7">
            <v>10000</v>
          </cell>
        </row>
      </sheetData>
      <sheetData sheetId="15862">
        <row r="7">
          <cell r="AI7">
            <v>10000</v>
          </cell>
        </row>
      </sheetData>
      <sheetData sheetId="15863">
        <row r="7">
          <cell r="AI7">
            <v>10000</v>
          </cell>
        </row>
      </sheetData>
      <sheetData sheetId="15864">
        <row r="7">
          <cell r="AI7">
            <v>10000</v>
          </cell>
        </row>
      </sheetData>
      <sheetData sheetId="15865">
        <row r="7">
          <cell r="AI7">
            <v>10000</v>
          </cell>
        </row>
      </sheetData>
      <sheetData sheetId="15866">
        <row r="7">
          <cell r="AI7">
            <v>10000</v>
          </cell>
        </row>
      </sheetData>
      <sheetData sheetId="15867">
        <row r="7">
          <cell r="AI7">
            <v>10000</v>
          </cell>
        </row>
      </sheetData>
      <sheetData sheetId="15868">
        <row r="7">
          <cell r="AI7">
            <v>10000</v>
          </cell>
        </row>
      </sheetData>
      <sheetData sheetId="15869">
        <row r="7">
          <cell r="AI7">
            <v>10000</v>
          </cell>
        </row>
      </sheetData>
      <sheetData sheetId="15870">
        <row r="7">
          <cell r="AI7">
            <v>10000</v>
          </cell>
        </row>
      </sheetData>
      <sheetData sheetId="15871">
        <row r="7">
          <cell r="AI7">
            <v>10000</v>
          </cell>
        </row>
      </sheetData>
      <sheetData sheetId="15872">
        <row r="7">
          <cell r="AI7">
            <v>10000</v>
          </cell>
        </row>
      </sheetData>
      <sheetData sheetId="15873">
        <row r="7">
          <cell r="AI7">
            <v>10000</v>
          </cell>
        </row>
      </sheetData>
      <sheetData sheetId="15874">
        <row r="7">
          <cell r="AI7">
            <v>10000</v>
          </cell>
        </row>
      </sheetData>
      <sheetData sheetId="15875">
        <row r="7">
          <cell r="AI7">
            <v>10000</v>
          </cell>
        </row>
      </sheetData>
      <sheetData sheetId="15876">
        <row r="7">
          <cell r="AI7">
            <v>10000</v>
          </cell>
        </row>
      </sheetData>
      <sheetData sheetId="15877">
        <row r="7">
          <cell r="AI7">
            <v>10000</v>
          </cell>
        </row>
      </sheetData>
      <sheetData sheetId="15878">
        <row r="7">
          <cell r="AI7">
            <v>10000</v>
          </cell>
        </row>
      </sheetData>
      <sheetData sheetId="15879">
        <row r="7">
          <cell r="AI7">
            <v>10000</v>
          </cell>
        </row>
      </sheetData>
      <sheetData sheetId="15880">
        <row r="7">
          <cell r="AI7">
            <v>10000</v>
          </cell>
        </row>
      </sheetData>
      <sheetData sheetId="15881"/>
      <sheetData sheetId="15882"/>
      <sheetData sheetId="15883">
        <row r="7">
          <cell r="AI7">
            <v>10000</v>
          </cell>
        </row>
      </sheetData>
      <sheetData sheetId="15884">
        <row r="7">
          <cell r="AI7">
            <v>10000</v>
          </cell>
        </row>
      </sheetData>
      <sheetData sheetId="15885">
        <row r="7">
          <cell r="AI7">
            <v>10000</v>
          </cell>
        </row>
      </sheetData>
      <sheetData sheetId="15886">
        <row r="7">
          <cell r="AI7">
            <v>10000</v>
          </cell>
        </row>
      </sheetData>
      <sheetData sheetId="15887">
        <row r="7">
          <cell r="AI7">
            <v>10000</v>
          </cell>
        </row>
      </sheetData>
      <sheetData sheetId="15888">
        <row r="7">
          <cell r="AI7">
            <v>10000</v>
          </cell>
        </row>
      </sheetData>
      <sheetData sheetId="15889">
        <row r="7">
          <cell r="AI7">
            <v>10000</v>
          </cell>
        </row>
      </sheetData>
      <sheetData sheetId="15890">
        <row r="7">
          <cell r="AI7">
            <v>10000</v>
          </cell>
        </row>
      </sheetData>
      <sheetData sheetId="15891">
        <row r="7">
          <cell r="AI7">
            <v>10000</v>
          </cell>
        </row>
      </sheetData>
      <sheetData sheetId="15892">
        <row r="7">
          <cell r="AI7">
            <v>10000</v>
          </cell>
        </row>
      </sheetData>
      <sheetData sheetId="15893">
        <row r="7">
          <cell r="AI7">
            <v>10000</v>
          </cell>
        </row>
      </sheetData>
      <sheetData sheetId="15894"/>
      <sheetData sheetId="15895"/>
      <sheetData sheetId="15896"/>
      <sheetData sheetId="15897"/>
      <sheetData sheetId="15898">
        <row r="7">
          <cell r="AI7">
            <v>10000</v>
          </cell>
        </row>
      </sheetData>
      <sheetData sheetId="15899"/>
      <sheetData sheetId="15900"/>
      <sheetData sheetId="15901"/>
      <sheetData sheetId="15902"/>
      <sheetData sheetId="15903"/>
      <sheetData sheetId="15904"/>
      <sheetData sheetId="15905"/>
      <sheetData sheetId="15906">
        <row r="7">
          <cell r="AI7">
            <v>10000</v>
          </cell>
        </row>
      </sheetData>
      <sheetData sheetId="15907">
        <row r="7">
          <cell r="AI7">
            <v>10000</v>
          </cell>
        </row>
      </sheetData>
      <sheetData sheetId="15908">
        <row r="7">
          <cell r="AI7">
            <v>10000</v>
          </cell>
        </row>
      </sheetData>
      <sheetData sheetId="15909">
        <row r="7">
          <cell r="AI7">
            <v>10000</v>
          </cell>
        </row>
      </sheetData>
      <sheetData sheetId="15910">
        <row r="7">
          <cell r="AI7">
            <v>10000</v>
          </cell>
        </row>
      </sheetData>
      <sheetData sheetId="15911">
        <row r="7">
          <cell r="AI7">
            <v>10000</v>
          </cell>
        </row>
      </sheetData>
      <sheetData sheetId="15912"/>
      <sheetData sheetId="15913">
        <row r="7">
          <cell r="AI7">
            <v>10000</v>
          </cell>
        </row>
      </sheetData>
      <sheetData sheetId="15914">
        <row r="7">
          <cell r="AI7">
            <v>10000</v>
          </cell>
        </row>
      </sheetData>
      <sheetData sheetId="15915"/>
      <sheetData sheetId="15916"/>
      <sheetData sheetId="15917"/>
      <sheetData sheetId="15918"/>
      <sheetData sheetId="15919"/>
      <sheetData sheetId="15920"/>
      <sheetData sheetId="15921"/>
      <sheetData sheetId="15922"/>
      <sheetData sheetId="15923"/>
      <sheetData sheetId="15924"/>
      <sheetData sheetId="15925"/>
      <sheetData sheetId="15926">
        <row r="7">
          <cell r="AI7">
            <v>10000</v>
          </cell>
        </row>
      </sheetData>
      <sheetData sheetId="15927"/>
      <sheetData sheetId="15928"/>
      <sheetData sheetId="15929"/>
      <sheetData sheetId="15930"/>
      <sheetData sheetId="15931"/>
      <sheetData sheetId="15932"/>
      <sheetData sheetId="15933"/>
      <sheetData sheetId="15934">
        <row r="7">
          <cell r="AI7">
            <v>10000</v>
          </cell>
        </row>
      </sheetData>
      <sheetData sheetId="15935">
        <row r="7">
          <cell r="AI7">
            <v>10000</v>
          </cell>
        </row>
      </sheetData>
      <sheetData sheetId="15936">
        <row r="7">
          <cell r="AI7">
            <v>10000</v>
          </cell>
        </row>
      </sheetData>
      <sheetData sheetId="15937">
        <row r="7">
          <cell r="AI7">
            <v>10000</v>
          </cell>
        </row>
      </sheetData>
      <sheetData sheetId="15938">
        <row r="7">
          <cell r="AI7">
            <v>10000</v>
          </cell>
        </row>
      </sheetData>
      <sheetData sheetId="15939"/>
      <sheetData sheetId="15940"/>
      <sheetData sheetId="15941"/>
      <sheetData sheetId="15942"/>
      <sheetData sheetId="15943"/>
      <sheetData sheetId="15944"/>
      <sheetData sheetId="15945"/>
      <sheetData sheetId="15946"/>
      <sheetData sheetId="15947"/>
      <sheetData sheetId="15948"/>
      <sheetData sheetId="15949"/>
      <sheetData sheetId="15950">
        <row r="7">
          <cell r="AI7">
            <v>10000</v>
          </cell>
        </row>
      </sheetData>
      <sheetData sheetId="15951"/>
      <sheetData sheetId="15952">
        <row r="7">
          <cell r="AI7">
            <v>10000</v>
          </cell>
        </row>
      </sheetData>
      <sheetData sheetId="15953">
        <row r="7">
          <cell r="AI7">
            <v>10000</v>
          </cell>
        </row>
      </sheetData>
      <sheetData sheetId="15954">
        <row r="7">
          <cell r="AI7">
            <v>10000</v>
          </cell>
        </row>
      </sheetData>
      <sheetData sheetId="15955">
        <row r="7">
          <cell r="AI7">
            <v>10000</v>
          </cell>
        </row>
      </sheetData>
      <sheetData sheetId="15956">
        <row r="7">
          <cell r="AI7">
            <v>10000</v>
          </cell>
        </row>
      </sheetData>
      <sheetData sheetId="15957">
        <row r="7">
          <cell r="AI7">
            <v>10000</v>
          </cell>
        </row>
      </sheetData>
      <sheetData sheetId="15958">
        <row r="7">
          <cell r="AI7">
            <v>10000</v>
          </cell>
        </row>
      </sheetData>
      <sheetData sheetId="15959">
        <row r="7">
          <cell r="AI7">
            <v>10000</v>
          </cell>
        </row>
      </sheetData>
      <sheetData sheetId="15960">
        <row r="7">
          <cell r="AI7">
            <v>10000</v>
          </cell>
        </row>
      </sheetData>
      <sheetData sheetId="15961">
        <row r="7">
          <cell r="AI7">
            <v>10000</v>
          </cell>
        </row>
      </sheetData>
      <sheetData sheetId="15962">
        <row r="7">
          <cell r="AI7">
            <v>10000</v>
          </cell>
        </row>
      </sheetData>
      <sheetData sheetId="15963">
        <row r="7">
          <cell r="AI7">
            <v>10000</v>
          </cell>
        </row>
      </sheetData>
      <sheetData sheetId="15964">
        <row r="7">
          <cell r="AI7">
            <v>10000</v>
          </cell>
        </row>
      </sheetData>
      <sheetData sheetId="15965">
        <row r="7">
          <cell r="AI7">
            <v>10000</v>
          </cell>
        </row>
      </sheetData>
      <sheetData sheetId="15966">
        <row r="7">
          <cell r="AI7">
            <v>10000</v>
          </cell>
        </row>
      </sheetData>
      <sheetData sheetId="15967">
        <row r="7">
          <cell r="AI7">
            <v>10000</v>
          </cell>
        </row>
      </sheetData>
      <sheetData sheetId="15968">
        <row r="7">
          <cell r="AI7">
            <v>10000</v>
          </cell>
        </row>
      </sheetData>
      <sheetData sheetId="15969">
        <row r="7">
          <cell r="AI7">
            <v>10000</v>
          </cell>
        </row>
      </sheetData>
      <sheetData sheetId="15970">
        <row r="7">
          <cell r="AI7">
            <v>10000</v>
          </cell>
        </row>
      </sheetData>
      <sheetData sheetId="15971">
        <row r="7">
          <cell r="AI7">
            <v>10000</v>
          </cell>
        </row>
      </sheetData>
      <sheetData sheetId="15972">
        <row r="7">
          <cell r="AI7">
            <v>10000</v>
          </cell>
        </row>
      </sheetData>
      <sheetData sheetId="15973">
        <row r="7">
          <cell r="AI7">
            <v>10000</v>
          </cell>
        </row>
      </sheetData>
      <sheetData sheetId="15974">
        <row r="7">
          <cell r="AI7">
            <v>10000</v>
          </cell>
        </row>
      </sheetData>
      <sheetData sheetId="15975">
        <row r="7">
          <cell r="AI7">
            <v>10000</v>
          </cell>
        </row>
      </sheetData>
      <sheetData sheetId="15976">
        <row r="7">
          <cell r="AI7">
            <v>10000</v>
          </cell>
        </row>
      </sheetData>
      <sheetData sheetId="15977">
        <row r="7">
          <cell r="AI7">
            <v>10000</v>
          </cell>
        </row>
      </sheetData>
      <sheetData sheetId="15978">
        <row r="7">
          <cell r="AI7">
            <v>10000</v>
          </cell>
        </row>
      </sheetData>
      <sheetData sheetId="15979">
        <row r="7">
          <cell r="AI7">
            <v>10000</v>
          </cell>
        </row>
      </sheetData>
      <sheetData sheetId="15980">
        <row r="7">
          <cell r="AI7">
            <v>10000</v>
          </cell>
        </row>
      </sheetData>
      <sheetData sheetId="15981">
        <row r="7">
          <cell r="AI7">
            <v>10000</v>
          </cell>
        </row>
      </sheetData>
      <sheetData sheetId="15982">
        <row r="7">
          <cell r="AI7">
            <v>10000</v>
          </cell>
        </row>
      </sheetData>
      <sheetData sheetId="15983">
        <row r="7">
          <cell r="AI7">
            <v>10000</v>
          </cell>
        </row>
      </sheetData>
      <sheetData sheetId="15984">
        <row r="7">
          <cell r="AI7">
            <v>10000</v>
          </cell>
        </row>
      </sheetData>
      <sheetData sheetId="15985">
        <row r="7">
          <cell r="AI7">
            <v>10000</v>
          </cell>
        </row>
      </sheetData>
      <sheetData sheetId="15986">
        <row r="7">
          <cell r="AI7">
            <v>10000</v>
          </cell>
        </row>
      </sheetData>
      <sheetData sheetId="15987">
        <row r="7">
          <cell r="AI7">
            <v>10000</v>
          </cell>
        </row>
      </sheetData>
      <sheetData sheetId="15988">
        <row r="7">
          <cell r="AI7">
            <v>10000</v>
          </cell>
        </row>
      </sheetData>
      <sheetData sheetId="15989">
        <row r="7">
          <cell r="AI7">
            <v>10000</v>
          </cell>
        </row>
      </sheetData>
      <sheetData sheetId="15990">
        <row r="7">
          <cell r="AI7">
            <v>10000</v>
          </cell>
        </row>
      </sheetData>
      <sheetData sheetId="15991">
        <row r="7">
          <cell r="AI7">
            <v>10000</v>
          </cell>
        </row>
      </sheetData>
      <sheetData sheetId="15992">
        <row r="7">
          <cell r="AI7">
            <v>10000</v>
          </cell>
        </row>
      </sheetData>
      <sheetData sheetId="15993">
        <row r="7">
          <cell r="AI7">
            <v>10000</v>
          </cell>
        </row>
      </sheetData>
      <sheetData sheetId="15994">
        <row r="7">
          <cell r="AI7">
            <v>10000</v>
          </cell>
        </row>
      </sheetData>
      <sheetData sheetId="15995">
        <row r="7">
          <cell r="AI7">
            <v>10000</v>
          </cell>
        </row>
      </sheetData>
      <sheetData sheetId="15996">
        <row r="7">
          <cell r="AI7">
            <v>10000</v>
          </cell>
        </row>
      </sheetData>
      <sheetData sheetId="15997">
        <row r="7">
          <cell r="AI7">
            <v>10000</v>
          </cell>
        </row>
      </sheetData>
      <sheetData sheetId="15998">
        <row r="7">
          <cell r="AI7">
            <v>10000</v>
          </cell>
        </row>
      </sheetData>
      <sheetData sheetId="15999">
        <row r="7">
          <cell r="AI7">
            <v>10000</v>
          </cell>
        </row>
      </sheetData>
      <sheetData sheetId="16000">
        <row r="7">
          <cell r="AI7">
            <v>10000</v>
          </cell>
        </row>
      </sheetData>
      <sheetData sheetId="16001">
        <row r="7">
          <cell r="AI7">
            <v>10000</v>
          </cell>
        </row>
      </sheetData>
      <sheetData sheetId="16002">
        <row r="7">
          <cell r="AI7">
            <v>10000</v>
          </cell>
        </row>
      </sheetData>
      <sheetData sheetId="16003">
        <row r="7">
          <cell r="AI7">
            <v>10000</v>
          </cell>
        </row>
      </sheetData>
      <sheetData sheetId="16004">
        <row r="7">
          <cell r="AI7">
            <v>10000</v>
          </cell>
        </row>
      </sheetData>
      <sheetData sheetId="16005">
        <row r="7">
          <cell r="AI7">
            <v>10000</v>
          </cell>
        </row>
      </sheetData>
      <sheetData sheetId="16006">
        <row r="7">
          <cell r="AI7">
            <v>10000</v>
          </cell>
        </row>
      </sheetData>
      <sheetData sheetId="16007">
        <row r="7">
          <cell r="AI7">
            <v>10000</v>
          </cell>
        </row>
      </sheetData>
      <sheetData sheetId="16008">
        <row r="7">
          <cell r="AI7">
            <v>10000</v>
          </cell>
        </row>
      </sheetData>
      <sheetData sheetId="16009">
        <row r="7">
          <cell r="AI7">
            <v>10000</v>
          </cell>
        </row>
      </sheetData>
      <sheetData sheetId="16010">
        <row r="7">
          <cell r="AI7">
            <v>10000</v>
          </cell>
        </row>
      </sheetData>
      <sheetData sheetId="16011">
        <row r="7">
          <cell r="AI7">
            <v>10000</v>
          </cell>
        </row>
      </sheetData>
      <sheetData sheetId="16012">
        <row r="7">
          <cell r="AI7">
            <v>10000</v>
          </cell>
        </row>
      </sheetData>
      <sheetData sheetId="16013">
        <row r="7">
          <cell r="AI7">
            <v>10000</v>
          </cell>
        </row>
      </sheetData>
      <sheetData sheetId="16014">
        <row r="7">
          <cell r="AI7">
            <v>10000</v>
          </cell>
        </row>
      </sheetData>
      <sheetData sheetId="16015">
        <row r="7">
          <cell r="AI7">
            <v>10000</v>
          </cell>
        </row>
      </sheetData>
      <sheetData sheetId="16016">
        <row r="7">
          <cell r="AI7">
            <v>10000</v>
          </cell>
        </row>
      </sheetData>
      <sheetData sheetId="16017">
        <row r="7">
          <cell r="AI7">
            <v>10000</v>
          </cell>
        </row>
      </sheetData>
      <sheetData sheetId="16018">
        <row r="7">
          <cell r="AI7">
            <v>10000</v>
          </cell>
        </row>
      </sheetData>
      <sheetData sheetId="16019"/>
      <sheetData sheetId="16020"/>
      <sheetData sheetId="16021">
        <row r="7">
          <cell r="AI7">
            <v>10000</v>
          </cell>
        </row>
      </sheetData>
      <sheetData sheetId="16022">
        <row r="7">
          <cell r="AI7">
            <v>10000</v>
          </cell>
        </row>
      </sheetData>
      <sheetData sheetId="16023">
        <row r="7">
          <cell r="AI7">
            <v>10000</v>
          </cell>
        </row>
      </sheetData>
      <sheetData sheetId="16024">
        <row r="7">
          <cell r="AI7">
            <v>10000</v>
          </cell>
        </row>
      </sheetData>
      <sheetData sheetId="16025">
        <row r="7">
          <cell r="AI7">
            <v>10000</v>
          </cell>
        </row>
      </sheetData>
      <sheetData sheetId="16026">
        <row r="7">
          <cell r="AI7">
            <v>10000</v>
          </cell>
        </row>
      </sheetData>
      <sheetData sheetId="16027">
        <row r="7">
          <cell r="AI7">
            <v>10000</v>
          </cell>
        </row>
      </sheetData>
      <sheetData sheetId="16028">
        <row r="7">
          <cell r="AI7">
            <v>10000</v>
          </cell>
        </row>
      </sheetData>
      <sheetData sheetId="16029">
        <row r="7">
          <cell r="AI7">
            <v>10000</v>
          </cell>
        </row>
      </sheetData>
      <sheetData sheetId="16030">
        <row r="7">
          <cell r="AI7">
            <v>10000</v>
          </cell>
        </row>
      </sheetData>
      <sheetData sheetId="16031">
        <row r="7">
          <cell r="AI7">
            <v>10000</v>
          </cell>
        </row>
      </sheetData>
      <sheetData sheetId="16032"/>
      <sheetData sheetId="16033"/>
      <sheetData sheetId="16034"/>
      <sheetData sheetId="16035">
        <row r="7">
          <cell r="AI7">
            <v>10000</v>
          </cell>
        </row>
      </sheetData>
      <sheetData sheetId="16036">
        <row r="7">
          <cell r="AI7">
            <v>10000</v>
          </cell>
        </row>
      </sheetData>
      <sheetData sheetId="16037">
        <row r="7">
          <cell r="AI7">
            <v>10000</v>
          </cell>
        </row>
      </sheetData>
      <sheetData sheetId="16038">
        <row r="7">
          <cell r="AI7">
            <v>10000</v>
          </cell>
        </row>
      </sheetData>
      <sheetData sheetId="16039">
        <row r="7">
          <cell r="AI7">
            <v>10000</v>
          </cell>
        </row>
      </sheetData>
      <sheetData sheetId="16040">
        <row r="7">
          <cell r="AI7">
            <v>10000</v>
          </cell>
        </row>
      </sheetData>
      <sheetData sheetId="16041">
        <row r="7">
          <cell r="AI7">
            <v>10000</v>
          </cell>
        </row>
      </sheetData>
      <sheetData sheetId="16042">
        <row r="7">
          <cell r="AI7">
            <v>10000</v>
          </cell>
        </row>
      </sheetData>
      <sheetData sheetId="16043">
        <row r="7">
          <cell r="AI7">
            <v>10000</v>
          </cell>
        </row>
      </sheetData>
      <sheetData sheetId="16044">
        <row r="7">
          <cell r="AI7">
            <v>10000</v>
          </cell>
        </row>
      </sheetData>
      <sheetData sheetId="16045">
        <row r="7">
          <cell r="AI7">
            <v>10000</v>
          </cell>
        </row>
      </sheetData>
      <sheetData sheetId="16046">
        <row r="7">
          <cell r="AI7">
            <v>10000</v>
          </cell>
        </row>
      </sheetData>
      <sheetData sheetId="16047">
        <row r="7">
          <cell r="AI7">
            <v>10000</v>
          </cell>
        </row>
      </sheetData>
      <sheetData sheetId="16048">
        <row r="7">
          <cell r="AI7">
            <v>10000</v>
          </cell>
        </row>
      </sheetData>
      <sheetData sheetId="16049">
        <row r="7">
          <cell r="AI7">
            <v>10000</v>
          </cell>
        </row>
      </sheetData>
      <sheetData sheetId="16050">
        <row r="7">
          <cell r="AI7">
            <v>10000</v>
          </cell>
        </row>
      </sheetData>
      <sheetData sheetId="16051">
        <row r="7">
          <cell r="AI7">
            <v>10000</v>
          </cell>
        </row>
      </sheetData>
      <sheetData sheetId="16052">
        <row r="7">
          <cell r="AI7">
            <v>10000</v>
          </cell>
        </row>
      </sheetData>
      <sheetData sheetId="16053">
        <row r="7">
          <cell r="AI7">
            <v>10000</v>
          </cell>
        </row>
      </sheetData>
      <sheetData sheetId="16054">
        <row r="7">
          <cell r="AI7">
            <v>10000</v>
          </cell>
        </row>
      </sheetData>
      <sheetData sheetId="16055">
        <row r="7">
          <cell r="AI7">
            <v>10000</v>
          </cell>
        </row>
      </sheetData>
      <sheetData sheetId="16056">
        <row r="7">
          <cell r="AI7">
            <v>10000</v>
          </cell>
        </row>
      </sheetData>
      <sheetData sheetId="16057">
        <row r="7">
          <cell r="AI7">
            <v>10000</v>
          </cell>
        </row>
      </sheetData>
      <sheetData sheetId="16058">
        <row r="7">
          <cell r="AI7">
            <v>10000</v>
          </cell>
        </row>
      </sheetData>
      <sheetData sheetId="16059">
        <row r="7">
          <cell r="AI7">
            <v>10000</v>
          </cell>
        </row>
      </sheetData>
      <sheetData sheetId="16060">
        <row r="7">
          <cell r="AI7">
            <v>10000</v>
          </cell>
        </row>
      </sheetData>
      <sheetData sheetId="16061">
        <row r="7">
          <cell r="AI7">
            <v>10000</v>
          </cell>
        </row>
      </sheetData>
      <sheetData sheetId="16062">
        <row r="7">
          <cell r="AI7">
            <v>10000</v>
          </cell>
        </row>
      </sheetData>
      <sheetData sheetId="16063">
        <row r="7">
          <cell r="AI7">
            <v>10000</v>
          </cell>
        </row>
      </sheetData>
      <sheetData sheetId="16064">
        <row r="7">
          <cell r="AI7">
            <v>10000</v>
          </cell>
        </row>
      </sheetData>
      <sheetData sheetId="16065">
        <row r="7">
          <cell r="AI7">
            <v>10000</v>
          </cell>
        </row>
      </sheetData>
      <sheetData sheetId="16066">
        <row r="7">
          <cell r="AI7">
            <v>10000</v>
          </cell>
        </row>
      </sheetData>
      <sheetData sheetId="16067">
        <row r="7">
          <cell r="AI7">
            <v>10000</v>
          </cell>
        </row>
      </sheetData>
      <sheetData sheetId="16068">
        <row r="7">
          <cell r="AI7">
            <v>10000</v>
          </cell>
        </row>
      </sheetData>
      <sheetData sheetId="16069">
        <row r="7">
          <cell r="AI7">
            <v>10000</v>
          </cell>
        </row>
      </sheetData>
      <sheetData sheetId="16070"/>
      <sheetData sheetId="16071">
        <row r="7">
          <cell r="AI7">
            <v>10000</v>
          </cell>
        </row>
      </sheetData>
      <sheetData sheetId="16072">
        <row r="7">
          <cell r="AI7">
            <v>10000</v>
          </cell>
        </row>
      </sheetData>
      <sheetData sheetId="16073">
        <row r="7">
          <cell r="AI7">
            <v>10000</v>
          </cell>
        </row>
      </sheetData>
      <sheetData sheetId="16074">
        <row r="7">
          <cell r="AI7">
            <v>10000</v>
          </cell>
        </row>
      </sheetData>
      <sheetData sheetId="16075">
        <row r="7">
          <cell r="AI7">
            <v>10000</v>
          </cell>
        </row>
      </sheetData>
      <sheetData sheetId="16076">
        <row r="7">
          <cell r="AI7">
            <v>10000</v>
          </cell>
        </row>
      </sheetData>
      <sheetData sheetId="16077">
        <row r="7">
          <cell r="AI7">
            <v>10000</v>
          </cell>
        </row>
      </sheetData>
      <sheetData sheetId="16078">
        <row r="7">
          <cell r="AI7">
            <v>10000</v>
          </cell>
        </row>
      </sheetData>
      <sheetData sheetId="16079"/>
      <sheetData sheetId="16080"/>
      <sheetData sheetId="16081"/>
      <sheetData sheetId="16082"/>
      <sheetData sheetId="16083"/>
      <sheetData sheetId="16084"/>
      <sheetData sheetId="16085"/>
      <sheetData sheetId="16086"/>
      <sheetData sheetId="16087"/>
      <sheetData sheetId="16088"/>
      <sheetData sheetId="16089"/>
      <sheetData sheetId="16090"/>
      <sheetData sheetId="16091"/>
      <sheetData sheetId="16092"/>
      <sheetData sheetId="16093"/>
      <sheetData sheetId="16094"/>
      <sheetData sheetId="16095"/>
      <sheetData sheetId="16096">
        <row r="7">
          <cell r="AI7">
            <v>10000</v>
          </cell>
        </row>
      </sheetData>
      <sheetData sheetId="16097"/>
      <sheetData sheetId="16098"/>
      <sheetData sheetId="16099"/>
      <sheetData sheetId="16100"/>
      <sheetData sheetId="16101"/>
      <sheetData sheetId="16102">
        <row r="7">
          <cell r="AI7">
            <v>10000</v>
          </cell>
        </row>
      </sheetData>
      <sheetData sheetId="16103">
        <row r="7">
          <cell r="AI7">
            <v>10000</v>
          </cell>
        </row>
      </sheetData>
      <sheetData sheetId="16104">
        <row r="7">
          <cell r="AI7">
            <v>10000</v>
          </cell>
        </row>
      </sheetData>
      <sheetData sheetId="16105">
        <row r="7">
          <cell r="AI7">
            <v>10000</v>
          </cell>
        </row>
      </sheetData>
      <sheetData sheetId="16106">
        <row r="7">
          <cell r="AI7">
            <v>10000</v>
          </cell>
        </row>
      </sheetData>
      <sheetData sheetId="16107">
        <row r="7">
          <cell r="AI7">
            <v>10000</v>
          </cell>
        </row>
      </sheetData>
      <sheetData sheetId="16108">
        <row r="7">
          <cell r="AI7">
            <v>10000</v>
          </cell>
        </row>
      </sheetData>
      <sheetData sheetId="16109">
        <row r="7">
          <cell r="AI7">
            <v>10000</v>
          </cell>
        </row>
      </sheetData>
      <sheetData sheetId="16110"/>
      <sheetData sheetId="16111"/>
      <sheetData sheetId="16112"/>
      <sheetData sheetId="16113"/>
      <sheetData sheetId="16114"/>
      <sheetData sheetId="16115"/>
      <sheetData sheetId="16116"/>
      <sheetData sheetId="16117"/>
      <sheetData sheetId="16118"/>
      <sheetData sheetId="16119"/>
      <sheetData sheetId="16120"/>
      <sheetData sheetId="16121">
        <row r="7">
          <cell r="AI7">
            <v>10000</v>
          </cell>
        </row>
      </sheetData>
      <sheetData sheetId="16122">
        <row r="7">
          <cell r="AI7">
            <v>10000</v>
          </cell>
        </row>
      </sheetData>
      <sheetData sheetId="16123"/>
      <sheetData sheetId="16124">
        <row r="7">
          <cell r="AI7">
            <v>10000</v>
          </cell>
        </row>
      </sheetData>
      <sheetData sheetId="16125">
        <row r="7">
          <cell r="AI7">
            <v>10000</v>
          </cell>
        </row>
      </sheetData>
      <sheetData sheetId="16126">
        <row r="7">
          <cell r="AI7">
            <v>10000</v>
          </cell>
        </row>
      </sheetData>
      <sheetData sheetId="16127">
        <row r="7">
          <cell r="AI7">
            <v>10000</v>
          </cell>
        </row>
      </sheetData>
      <sheetData sheetId="16128">
        <row r="7">
          <cell r="AI7">
            <v>10000</v>
          </cell>
        </row>
      </sheetData>
      <sheetData sheetId="16129">
        <row r="7">
          <cell r="AI7">
            <v>10000</v>
          </cell>
        </row>
      </sheetData>
      <sheetData sheetId="16130">
        <row r="7">
          <cell r="AI7">
            <v>10000</v>
          </cell>
        </row>
      </sheetData>
      <sheetData sheetId="16131">
        <row r="7">
          <cell r="AI7">
            <v>10000</v>
          </cell>
        </row>
      </sheetData>
      <sheetData sheetId="16132">
        <row r="7">
          <cell r="AI7">
            <v>10000</v>
          </cell>
        </row>
      </sheetData>
      <sheetData sheetId="16133"/>
      <sheetData sheetId="16134"/>
      <sheetData sheetId="16135"/>
      <sheetData sheetId="16136"/>
      <sheetData sheetId="16137"/>
      <sheetData sheetId="16138"/>
      <sheetData sheetId="16139"/>
      <sheetData sheetId="16140"/>
      <sheetData sheetId="16141">
        <row r="7">
          <cell r="AI7">
            <v>10000</v>
          </cell>
        </row>
      </sheetData>
      <sheetData sheetId="16142">
        <row r="7">
          <cell r="AI7">
            <v>10000</v>
          </cell>
        </row>
      </sheetData>
      <sheetData sheetId="16143">
        <row r="7">
          <cell r="AI7">
            <v>10000</v>
          </cell>
        </row>
      </sheetData>
      <sheetData sheetId="16144">
        <row r="7">
          <cell r="AI7">
            <v>10000</v>
          </cell>
        </row>
      </sheetData>
      <sheetData sheetId="16145">
        <row r="7">
          <cell r="AI7">
            <v>10000</v>
          </cell>
        </row>
      </sheetData>
      <sheetData sheetId="16146"/>
      <sheetData sheetId="16147"/>
      <sheetData sheetId="16148">
        <row r="7">
          <cell r="AI7">
            <v>10000</v>
          </cell>
        </row>
      </sheetData>
      <sheetData sheetId="16149">
        <row r="7">
          <cell r="AI7">
            <v>10000</v>
          </cell>
        </row>
      </sheetData>
      <sheetData sheetId="16150"/>
      <sheetData sheetId="16151"/>
      <sheetData sheetId="16152">
        <row r="7">
          <cell r="AI7">
            <v>10000</v>
          </cell>
        </row>
      </sheetData>
      <sheetData sheetId="16153"/>
      <sheetData sheetId="16154"/>
      <sheetData sheetId="16155"/>
      <sheetData sheetId="16156"/>
      <sheetData sheetId="16157"/>
      <sheetData sheetId="16158"/>
      <sheetData sheetId="16159"/>
      <sheetData sheetId="16160"/>
      <sheetData sheetId="16161"/>
      <sheetData sheetId="16162"/>
      <sheetData sheetId="16163"/>
      <sheetData sheetId="16164"/>
      <sheetData sheetId="16165"/>
      <sheetData sheetId="16166"/>
      <sheetData sheetId="16167"/>
      <sheetData sheetId="16168"/>
      <sheetData sheetId="16169"/>
      <sheetData sheetId="16170"/>
      <sheetData sheetId="16171"/>
      <sheetData sheetId="16172">
        <row r="7">
          <cell r="AI7">
            <v>10000</v>
          </cell>
        </row>
      </sheetData>
      <sheetData sheetId="16173">
        <row r="7">
          <cell r="AI7">
            <v>10000</v>
          </cell>
        </row>
      </sheetData>
      <sheetData sheetId="16174">
        <row r="7">
          <cell r="AI7">
            <v>10000</v>
          </cell>
        </row>
      </sheetData>
      <sheetData sheetId="16175">
        <row r="7">
          <cell r="AI7">
            <v>10000</v>
          </cell>
        </row>
      </sheetData>
      <sheetData sheetId="16176">
        <row r="7">
          <cell r="AI7">
            <v>10000</v>
          </cell>
        </row>
      </sheetData>
      <sheetData sheetId="16177">
        <row r="7">
          <cell r="AI7">
            <v>10000</v>
          </cell>
        </row>
      </sheetData>
      <sheetData sheetId="16178">
        <row r="7">
          <cell r="AI7">
            <v>10000</v>
          </cell>
        </row>
      </sheetData>
      <sheetData sheetId="16179">
        <row r="7">
          <cell r="AI7">
            <v>10000</v>
          </cell>
        </row>
      </sheetData>
      <sheetData sheetId="16180">
        <row r="7">
          <cell r="AI7">
            <v>10000</v>
          </cell>
        </row>
      </sheetData>
      <sheetData sheetId="16181">
        <row r="7">
          <cell r="AI7">
            <v>10000</v>
          </cell>
        </row>
      </sheetData>
      <sheetData sheetId="16182">
        <row r="7">
          <cell r="AI7">
            <v>10000</v>
          </cell>
        </row>
      </sheetData>
      <sheetData sheetId="16183">
        <row r="7">
          <cell r="AI7">
            <v>10000</v>
          </cell>
        </row>
      </sheetData>
      <sheetData sheetId="16184">
        <row r="7">
          <cell r="AI7">
            <v>10000</v>
          </cell>
        </row>
      </sheetData>
      <sheetData sheetId="16185">
        <row r="7">
          <cell r="AI7">
            <v>10000</v>
          </cell>
        </row>
      </sheetData>
      <sheetData sheetId="16186">
        <row r="7">
          <cell r="AI7">
            <v>10000</v>
          </cell>
        </row>
      </sheetData>
      <sheetData sheetId="16187">
        <row r="7">
          <cell r="AI7">
            <v>10000</v>
          </cell>
        </row>
      </sheetData>
      <sheetData sheetId="16188">
        <row r="7">
          <cell r="AI7">
            <v>10000</v>
          </cell>
        </row>
      </sheetData>
      <sheetData sheetId="16189">
        <row r="7">
          <cell r="AI7">
            <v>10000</v>
          </cell>
        </row>
      </sheetData>
      <sheetData sheetId="16190">
        <row r="7">
          <cell r="AI7">
            <v>10000</v>
          </cell>
        </row>
      </sheetData>
      <sheetData sheetId="16191">
        <row r="7">
          <cell r="AI7">
            <v>10000</v>
          </cell>
        </row>
      </sheetData>
      <sheetData sheetId="16192">
        <row r="7">
          <cell r="AI7">
            <v>10000</v>
          </cell>
        </row>
      </sheetData>
      <sheetData sheetId="16193">
        <row r="7">
          <cell r="AI7">
            <v>10000</v>
          </cell>
        </row>
      </sheetData>
      <sheetData sheetId="16194">
        <row r="7">
          <cell r="AI7">
            <v>10000</v>
          </cell>
        </row>
      </sheetData>
      <sheetData sheetId="16195">
        <row r="7">
          <cell r="AI7">
            <v>10000</v>
          </cell>
        </row>
      </sheetData>
      <sheetData sheetId="16196">
        <row r="7">
          <cell r="AI7">
            <v>10000</v>
          </cell>
        </row>
      </sheetData>
      <sheetData sheetId="16197">
        <row r="7">
          <cell r="AI7">
            <v>10000</v>
          </cell>
        </row>
      </sheetData>
      <sheetData sheetId="16198">
        <row r="7">
          <cell r="AI7">
            <v>10000</v>
          </cell>
        </row>
      </sheetData>
      <sheetData sheetId="16199">
        <row r="7">
          <cell r="AI7">
            <v>10000</v>
          </cell>
        </row>
      </sheetData>
      <sheetData sheetId="16200">
        <row r="7">
          <cell r="AI7">
            <v>10000</v>
          </cell>
        </row>
      </sheetData>
      <sheetData sheetId="16201">
        <row r="7">
          <cell r="AI7">
            <v>10000</v>
          </cell>
        </row>
      </sheetData>
      <sheetData sheetId="16202">
        <row r="7">
          <cell r="AI7">
            <v>10000</v>
          </cell>
        </row>
      </sheetData>
      <sheetData sheetId="16203">
        <row r="7">
          <cell r="AI7">
            <v>10000</v>
          </cell>
        </row>
      </sheetData>
      <sheetData sheetId="16204">
        <row r="7">
          <cell r="AI7">
            <v>10000</v>
          </cell>
        </row>
      </sheetData>
      <sheetData sheetId="16205">
        <row r="7">
          <cell r="AI7">
            <v>10000</v>
          </cell>
        </row>
      </sheetData>
      <sheetData sheetId="16206">
        <row r="7">
          <cell r="AI7">
            <v>10000</v>
          </cell>
        </row>
      </sheetData>
      <sheetData sheetId="16207"/>
      <sheetData sheetId="16208">
        <row r="7">
          <cell r="AI7">
            <v>10000</v>
          </cell>
        </row>
      </sheetData>
      <sheetData sheetId="16209">
        <row r="7">
          <cell r="AI7">
            <v>10000</v>
          </cell>
        </row>
      </sheetData>
      <sheetData sheetId="16210">
        <row r="7">
          <cell r="AI7">
            <v>10000</v>
          </cell>
        </row>
      </sheetData>
      <sheetData sheetId="16211">
        <row r="7">
          <cell r="AI7">
            <v>10000</v>
          </cell>
        </row>
      </sheetData>
      <sheetData sheetId="16212">
        <row r="7">
          <cell r="AI7">
            <v>10000</v>
          </cell>
        </row>
      </sheetData>
      <sheetData sheetId="16213">
        <row r="7">
          <cell r="AI7">
            <v>10000</v>
          </cell>
        </row>
      </sheetData>
      <sheetData sheetId="16214">
        <row r="7">
          <cell r="AI7">
            <v>10000</v>
          </cell>
        </row>
      </sheetData>
      <sheetData sheetId="16215">
        <row r="7">
          <cell r="AI7">
            <v>10000</v>
          </cell>
        </row>
      </sheetData>
      <sheetData sheetId="16216">
        <row r="7">
          <cell r="AI7">
            <v>10000</v>
          </cell>
        </row>
      </sheetData>
      <sheetData sheetId="16217">
        <row r="7">
          <cell r="AI7">
            <v>10000</v>
          </cell>
        </row>
      </sheetData>
      <sheetData sheetId="16218">
        <row r="7">
          <cell r="AI7">
            <v>10000</v>
          </cell>
        </row>
      </sheetData>
      <sheetData sheetId="16219">
        <row r="7">
          <cell r="AI7">
            <v>10000</v>
          </cell>
        </row>
      </sheetData>
      <sheetData sheetId="16220">
        <row r="7">
          <cell r="AI7">
            <v>10000</v>
          </cell>
        </row>
      </sheetData>
      <sheetData sheetId="16221">
        <row r="7">
          <cell r="AI7">
            <v>10000</v>
          </cell>
        </row>
      </sheetData>
      <sheetData sheetId="16222">
        <row r="7">
          <cell r="AI7">
            <v>10000</v>
          </cell>
        </row>
      </sheetData>
      <sheetData sheetId="16223">
        <row r="7">
          <cell r="AI7">
            <v>10000</v>
          </cell>
        </row>
      </sheetData>
      <sheetData sheetId="16224">
        <row r="7">
          <cell r="AI7">
            <v>10000</v>
          </cell>
        </row>
      </sheetData>
      <sheetData sheetId="16225">
        <row r="7">
          <cell r="AI7">
            <v>10000</v>
          </cell>
        </row>
      </sheetData>
      <sheetData sheetId="16226">
        <row r="7">
          <cell r="AI7">
            <v>10000</v>
          </cell>
        </row>
      </sheetData>
      <sheetData sheetId="16227">
        <row r="7">
          <cell r="AI7">
            <v>10000</v>
          </cell>
        </row>
      </sheetData>
      <sheetData sheetId="16228">
        <row r="7">
          <cell r="AI7">
            <v>10000</v>
          </cell>
        </row>
      </sheetData>
      <sheetData sheetId="16229">
        <row r="7">
          <cell r="AI7">
            <v>10000</v>
          </cell>
        </row>
      </sheetData>
      <sheetData sheetId="16230"/>
      <sheetData sheetId="16231"/>
      <sheetData sheetId="16232">
        <row r="7">
          <cell r="AI7">
            <v>10000</v>
          </cell>
        </row>
      </sheetData>
      <sheetData sheetId="16233">
        <row r="7">
          <cell r="AI7">
            <v>10000</v>
          </cell>
        </row>
      </sheetData>
      <sheetData sheetId="16234">
        <row r="7">
          <cell r="AI7">
            <v>10000</v>
          </cell>
        </row>
      </sheetData>
      <sheetData sheetId="16235">
        <row r="7">
          <cell r="AI7">
            <v>10000</v>
          </cell>
        </row>
      </sheetData>
      <sheetData sheetId="16236">
        <row r="7">
          <cell r="AI7">
            <v>10000</v>
          </cell>
        </row>
      </sheetData>
      <sheetData sheetId="16237">
        <row r="7">
          <cell r="AI7">
            <v>10000</v>
          </cell>
        </row>
      </sheetData>
      <sheetData sheetId="16238">
        <row r="7">
          <cell r="AI7">
            <v>10000</v>
          </cell>
        </row>
      </sheetData>
      <sheetData sheetId="16239">
        <row r="7">
          <cell r="AI7">
            <v>10000</v>
          </cell>
        </row>
      </sheetData>
      <sheetData sheetId="16240">
        <row r="7">
          <cell r="AI7">
            <v>10000</v>
          </cell>
        </row>
      </sheetData>
      <sheetData sheetId="16241">
        <row r="7">
          <cell r="AI7">
            <v>10000</v>
          </cell>
        </row>
      </sheetData>
      <sheetData sheetId="16242">
        <row r="7">
          <cell r="AI7">
            <v>10000</v>
          </cell>
        </row>
      </sheetData>
      <sheetData sheetId="16243">
        <row r="7">
          <cell r="AI7">
            <v>10000</v>
          </cell>
        </row>
      </sheetData>
      <sheetData sheetId="16244">
        <row r="7">
          <cell r="AI7">
            <v>10000</v>
          </cell>
        </row>
      </sheetData>
      <sheetData sheetId="16245">
        <row r="7">
          <cell r="AI7">
            <v>10000</v>
          </cell>
        </row>
      </sheetData>
      <sheetData sheetId="16246">
        <row r="7">
          <cell r="AI7">
            <v>10000</v>
          </cell>
        </row>
      </sheetData>
      <sheetData sheetId="16247">
        <row r="7">
          <cell r="AI7">
            <v>10000</v>
          </cell>
        </row>
      </sheetData>
      <sheetData sheetId="16248">
        <row r="7">
          <cell r="AI7">
            <v>10000</v>
          </cell>
        </row>
      </sheetData>
      <sheetData sheetId="16249">
        <row r="7">
          <cell r="AI7">
            <v>10000</v>
          </cell>
        </row>
      </sheetData>
      <sheetData sheetId="16250">
        <row r="7">
          <cell r="AI7">
            <v>10000</v>
          </cell>
        </row>
      </sheetData>
      <sheetData sheetId="16251">
        <row r="7">
          <cell r="AI7">
            <v>10000</v>
          </cell>
        </row>
      </sheetData>
      <sheetData sheetId="16252">
        <row r="7">
          <cell r="AI7">
            <v>10000</v>
          </cell>
        </row>
      </sheetData>
      <sheetData sheetId="16253">
        <row r="7">
          <cell r="AI7">
            <v>10000</v>
          </cell>
        </row>
      </sheetData>
      <sheetData sheetId="16254">
        <row r="7">
          <cell r="AI7">
            <v>10000</v>
          </cell>
        </row>
      </sheetData>
      <sheetData sheetId="16255">
        <row r="7">
          <cell r="AI7">
            <v>10000</v>
          </cell>
        </row>
      </sheetData>
      <sheetData sheetId="16256">
        <row r="7">
          <cell r="AI7">
            <v>10000</v>
          </cell>
        </row>
      </sheetData>
      <sheetData sheetId="16257">
        <row r="7">
          <cell r="AI7">
            <v>10000</v>
          </cell>
        </row>
      </sheetData>
      <sheetData sheetId="16258">
        <row r="7">
          <cell r="AI7">
            <v>10000</v>
          </cell>
        </row>
      </sheetData>
      <sheetData sheetId="16259">
        <row r="7">
          <cell r="AI7">
            <v>10000</v>
          </cell>
        </row>
      </sheetData>
      <sheetData sheetId="16260">
        <row r="7">
          <cell r="AI7">
            <v>10000</v>
          </cell>
        </row>
      </sheetData>
      <sheetData sheetId="16261">
        <row r="7">
          <cell r="AI7">
            <v>10000</v>
          </cell>
        </row>
      </sheetData>
      <sheetData sheetId="16262">
        <row r="7">
          <cell r="AI7">
            <v>10000</v>
          </cell>
        </row>
      </sheetData>
      <sheetData sheetId="16263">
        <row r="7">
          <cell r="AI7">
            <v>10000</v>
          </cell>
        </row>
      </sheetData>
      <sheetData sheetId="16264">
        <row r="7">
          <cell r="AI7">
            <v>10000</v>
          </cell>
        </row>
      </sheetData>
      <sheetData sheetId="16265">
        <row r="7">
          <cell r="AI7">
            <v>10000</v>
          </cell>
        </row>
      </sheetData>
      <sheetData sheetId="16266">
        <row r="7">
          <cell r="AI7">
            <v>10000</v>
          </cell>
        </row>
      </sheetData>
      <sheetData sheetId="16267">
        <row r="7">
          <cell r="AI7">
            <v>10000</v>
          </cell>
        </row>
      </sheetData>
      <sheetData sheetId="16268">
        <row r="7">
          <cell r="AI7">
            <v>10000</v>
          </cell>
        </row>
      </sheetData>
      <sheetData sheetId="16269">
        <row r="7">
          <cell r="AI7">
            <v>10000</v>
          </cell>
        </row>
      </sheetData>
      <sheetData sheetId="16270">
        <row r="7">
          <cell r="AI7">
            <v>10000</v>
          </cell>
        </row>
      </sheetData>
      <sheetData sheetId="16271">
        <row r="7">
          <cell r="AI7">
            <v>10000</v>
          </cell>
        </row>
      </sheetData>
      <sheetData sheetId="16272">
        <row r="7">
          <cell r="AI7">
            <v>10000</v>
          </cell>
        </row>
      </sheetData>
      <sheetData sheetId="16273">
        <row r="7">
          <cell r="AI7">
            <v>10000</v>
          </cell>
        </row>
      </sheetData>
      <sheetData sheetId="16274">
        <row r="7">
          <cell r="AI7">
            <v>10000</v>
          </cell>
        </row>
      </sheetData>
      <sheetData sheetId="16275">
        <row r="7">
          <cell r="AI7">
            <v>10000</v>
          </cell>
        </row>
      </sheetData>
      <sheetData sheetId="16276">
        <row r="7">
          <cell r="AI7">
            <v>10000</v>
          </cell>
        </row>
      </sheetData>
      <sheetData sheetId="16277">
        <row r="7">
          <cell r="AI7">
            <v>10000</v>
          </cell>
        </row>
      </sheetData>
      <sheetData sheetId="16278">
        <row r="7">
          <cell r="AI7">
            <v>10000</v>
          </cell>
        </row>
      </sheetData>
      <sheetData sheetId="16279">
        <row r="7">
          <cell r="AI7">
            <v>10000</v>
          </cell>
        </row>
      </sheetData>
      <sheetData sheetId="16280">
        <row r="7">
          <cell r="AI7">
            <v>10000</v>
          </cell>
        </row>
      </sheetData>
      <sheetData sheetId="16281">
        <row r="7">
          <cell r="AI7">
            <v>10000</v>
          </cell>
        </row>
      </sheetData>
      <sheetData sheetId="16282">
        <row r="7">
          <cell r="AI7">
            <v>10000</v>
          </cell>
        </row>
      </sheetData>
      <sheetData sheetId="16283">
        <row r="7">
          <cell r="AI7">
            <v>10000</v>
          </cell>
        </row>
      </sheetData>
      <sheetData sheetId="16284">
        <row r="7">
          <cell r="AI7">
            <v>10000</v>
          </cell>
        </row>
      </sheetData>
      <sheetData sheetId="16285">
        <row r="7">
          <cell r="AI7">
            <v>10000</v>
          </cell>
        </row>
      </sheetData>
      <sheetData sheetId="16286">
        <row r="7">
          <cell r="AI7">
            <v>10000</v>
          </cell>
        </row>
      </sheetData>
      <sheetData sheetId="16287">
        <row r="7">
          <cell r="AI7">
            <v>10000</v>
          </cell>
        </row>
      </sheetData>
      <sheetData sheetId="16288">
        <row r="7">
          <cell r="AI7">
            <v>10000</v>
          </cell>
        </row>
      </sheetData>
      <sheetData sheetId="16289">
        <row r="7">
          <cell r="AI7">
            <v>10000</v>
          </cell>
        </row>
      </sheetData>
      <sheetData sheetId="16290">
        <row r="7">
          <cell r="AI7">
            <v>10000</v>
          </cell>
        </row>
      </sheetData>
      <sheetData sheetId="16291">
        <row r="7">
          <cell r="AI7">
            <v>10000</v>
          </cell>
        </row>
      </sheetData>
      <sheetData sheetId="16292">
        <row r="7">
          <cell r="AI7">
            <v>10000</v>
          </cell>
        </row>
      </sheetData>
      <sheetData sheetId="16293">
        <row r="7">
          <cell r="AI7">
            <v>10000</v>
          </cell>
        </row>
      </sheetData>
      <sheetData sheetId="16294"/>
      <sheetData sheetId="16295">
        <row r="7">
          <cell r="AI7">
            <v>10000</v>
          </cell>
        </row>
      </sheetData>
      <sheetData sheetId="16296">
        <row r="7">
          <cell r="AI7">
            <v>10000</v>
          </cell>
        </row>
      </sheetData>
      <sheetData sheetId="16297">
        <row r="7">
          <cell r="AI7">
            <v>10000</v>
          </cell>
        </row>
      </sheetData>
      <sheetData sheetId="16298">
        <row r="7">
          <cell r="AI7">
            <v>10000</v>
          </cell>
        </row>
      </sheetData>
      <sheetData sheetId="16299">
        <row r="7">
          <cell r="AI7">
            <v>10000</v>
          </cell>
        </row>
      </sheetData>
      <sheetData sheetId="16300">
        <row r="7">
          <cell r="AI7">
            <v>10000</v>
          </cell>
        </row>
      </sheetData>
      <sheetData sheetId="16301">
        <row r="7">
          <cell r="AI7">
            <v>10000</v>
          </cell>
        </row>
      </sheetData>
      <sheetData sheetId="16302">
        <row r="7">
          <cell r="AI7">
            <v>10000</v>
          </cell>
        </row>
      </sheetData>
      <sheetData sheetId="16303">
        <row r="7">
          <cell r="AI7">
            <v>10000</v>
          </cell>
        </row>
      </sheetData>
      <sheetData sheetId="16304">
        <row r="7">
          <cell r="AI7">
            <v>10000</v>
          </cell>
        </row>
      </sheetData>
      <sheetData sheetId="16305">
        <row r="7">
          <cell r="AI7">
            <v>10000</v>
          </cell>
        </row>
      </sheetData>
      <sheetData sheetId="16306">
        <row r="7">
          <cell r="AI7">
            <v>10000</v>
          </cell>
        </row>
      </sheetData>
      <sheetData sheetId="16307">
        <row r="7">
          <cell r="AI7">
            <v>10000</v>
          </cell>
        </row>
      </sheetData>
      <sheetData sheetId="16308">
        <row r="7">
          <cell r="AI7">
            <v>10000</v>
          </cell>
        </row>
      </sheetData>
      <sheetData sheetId="16309">
        <row r="7">
          <cell r="AI7">
            <v>10000</v>
          </cell>
        </row>
      </sheetData>
      <sheetData sheetId="16310">
        <row r="7">
          <cell r="AI7">
            <v>10000</v>
          </cell>
        </row>
      </sheetData>
      <sheetData sheetId="16311">
        <row r="7">
          <cell r="AI7">
            <v>10000</v>
          </cell>
        </row>
      </sheetData>
      <sheetData sheetId="16312">
        <row r="7">
          <cell r="AI7">
            <v>10000</v>
          </cell>
        </row>
      </sheetData>
      <sheetData sheetId="16313">
        <row r="7">
          <cell r="AI7">
            <v>10000</v>
          </cell>
        </row>
      </sheetData>
      <sheetData sheetId="16314">
        <row r="7">
          <cell r="AI7">
            <v>10000</v>
          </cell>
        </row>
      </sheetData>
      <sheetData sheetId="16315">
        <row r="7">
          <cell r="AI7">
            <v>10000</v>
          </cell>
        </row>
      </sheetData>
      <sheetData sheetId="16316">
        <row r="7">
          <cell r="AI7">
            <v>10000</v>
          </cell>
        </row>
      </sheetData>
      <sheetData sheetId="16317"/>
      <sheetData sheetId="16318"/>
      <sheetData sheetId="16319">
        <row r="7">
          <cell r="AI7">
            <v>10000</v>
          </cell>
        </row>
      </sheetData>
      <sheetData sheetId="16320">
        <row r="7">
          <cell r="AI7">
            <v>10000</v>
          </cell>
        </row>
      </sheetData>
      <sheetData sheetId="16321">
        <row r="7">
          <cell r="AI7">
            <v>10000</v>
          </cell>
        </row>
      </sheetData>
      <sheetData sheetId="16322">
        <row r="7">
          <cell r="AI7">
            <v>10000</v>
          </cell>
        </row>
      </sheetData>
      <sheetData sheetId="16323">
        <row r="7">
          <cell r="AI7">
            <v>10000</v>
          </cell>
        </row>
      </sheetData>
      <sheetData sheetId="16324">
        <row r="7">
          <cell r="AI7">
            <v>10000</v>
          </cell>
        </row>
      </sheetData>
      <sheetData sheetId="16325">
        <row r="7">
          <cell r="AI7">
            <v>10000</v>
          </cell>
        </row>
      </sheetData>
      <sheetData sheetId="16326">
        <row r="7">
          <cell r="AI7">
            <v>10000</v>
          </cell>
        </row>
      </sheetData>
      <sheetData sheetId="16327">
        <row r="7">
          <cell r="AI7">
            <v>10000</v>
          </cell>
        </row>
      </sheetData>
      <sheetData sheetId="16328">
        <row r="7">
          <cell r="AI7">
            <v>10000</v>
          </cell>
        </row>
      </sheetData>
      <sheetData sheetId="16329">
        <row r="7">
          <cell r="AI7">
            <v>10000</v>
          </cell>
        </row>
      </sheetData>
      <sheetData sheetId="16330">
        <row r="7">
          <cell r="AI7">
            <v>10000</v>
          </cell>
        </row>
      </sheetData>
      <sheetData sheetId="16331">
        <row r="7">
          <cell r="AI7">
            <v>10000</v>
          </cell>
        </row>
      </sheetData>
      <sheetData sheetId="16332">
        <row r="7">
          <cell r="AI7">
            <v>10000</v>
          </cell>
        </row>
      </sheetData>
      <sheetData sheetId="16333">
        <row r="7">
          <cell r="AI7">
            <v>10000</v>
          </cell>
        </row>
      </sheetData>
      <sheetData sheetId="16334">
        <row r="7">
          <cell r="AI7">
            <v>10000</v>
          </cell>
        </row>
      </sheetData>
      <sheetData sheetId="16335">
        <row r="7">
          <cell r="AI7">
            <v>10000</v>
          </cell>
        </row>
      </sheetData>
      <sheetData sheetId="16336">
        <row r="7">
          <cell r="AI7">
            <v>10000</v>
          </cell>
        </row>
      </sheetData>
      <sheetData sheetId="16337">
        <row r="7">
          <cell r="AI7">
            <v>10000</v>
          </cell>
        </row>
      </sheetData>
      <sheetData sheetId="16338">
        <row r="7">
          <cell r="AI7">
            <v>10000</v>
          </cell>
        </row>
      </sheetData>
      <sheetData sheetId="16339">
        <row r="7">
          <cell r="AI7">
            <v>10000</v>
          </cell>
        </row>
      </sheetData>
      <sheetData sheetId="16340">
        <row r="7">
          <cell r="AI7">
            <v>10000</v>
          </cell>
        </row>
      </sheetData>
      <sheetData sheetId="16341">
        <row r="7">
          <cell r="AI7">
            <v>10000</v>
          </cell>
        </row>
      </sheetData>
      <sheetData sheetId="16342">
        <row r="7">
          <cell r="AI7">
            <v>10000</v>
          </cell>
        </row>
      </sheetData>
      <sheetData sheetId="16343">
        <row r="7">
          <cell r="AI7">
            <v>10000</v>
          </cell>
        </row>
      </sheetData>
      <sheetData sheetId="16344">
        <row r="7">
          <cell r="AI7">
            <v>10000</v>
          </cell>
        </row>
      </sheetData>
      <sheetData sheetId="16345">
        <row r="7">
          <cell r="AI7">
            <v>10000</v>
          </cell>
        </row>
      </sheetData>
      <sheetData sheetId="16346">
        <row r="7">
          <cell r="AI7">
            <v>10000</v>
          </cell>
        </row>
      </sheetData>
      <sheetData sheetId="16347">
        <row r="7">
          <cell r="AI7">
            <v>10000</v>
          </cell>
        </row>
      </sheetData>
      <sheetData sheetId="16348">
        <row r="7">
          <cell r="AI7">
            <v>10000</v>
          </cell>
        </row>
      </sheetData>
      <sheetData sheetId="16349">
        <row r="7">
          <cell r="AI7">
            <v>10000</v>
          </cell>
        </row>
      </sheetData>
      <sheetData sheetId="16350">
        <row r="7">
          <cell r="AI7">
            <v>10000</v>
          </cell>
        </row>
      </sheetData>
      <sheetData sheetId="16351">
        <row r="7">
          <cell r="AI7">
            <v>10000</v>
          </cell>
        </row>
      </sheetData>
      <sheetData sheetId="16352">
        <row r="7">
          <cell r="AI7">
            <v>10000</v>
          </cell>
        </row>
      </sheetData>
      <sheetData sheetId="16353">
        <row r="7">
          <cell r="AI7">
            <v>10000</v>
          </cell>
        </row>
      </sheetData>
      <sheetData sheetId="16354">
        <row r="7">
          <cell r="AI7">
            <v>10000</v>
          </cell>
        </row>
      </sheetData>
      <sheetData sheetId="16355">
        <row r="7">
          <cell r="AI7">
            <v>10000</v>
          </cell>
        </row>
      </sheetData>
      <sheetData sheetId="16356">
        <row r="7">
          <cell r="AI7">
            <v>10000</v>
          </cell>
        </row>
      </sheetData>
      <sheetData sheetId="16357">
        <row r="7">
          <cell r="AI7">
            <v>10000</v>
          </cell>
        </row>
      </sheetData>
      <sheetData sheetId="16358">
        <row r="7">
          <cell r="AI7">
            <v>10000</v>
          </cell>
        </row>
      </sheetData>
      <sheetData sheetId="16359">
        <row r="7">
          <cell r="AI7">
            <v>10000</v>
          </cell>
        </row>
      </sheetData>
      <sheetData sheetId="16360">
        <row r="7">
          <cell r="AI7">
            <v>10000</v>
          </cell>
        </row>
      </sheetData>
      <sheetData sheetId="16361">
        <row r="7">
          <cell r="AI7">
            <v>10000</v>
          </cell>
        </row>
      </sheetData>
      <sheetData sheetId="16362">
        <row r="7">
          <cell r="AI7">
            <v>10000</v>
          </cell>
        </row>
      </sheetData>
      <sheetData sheetId="16363">
        <row r="7">
          <cell r="AI7">
            <v>10000</v>
          </cell>
        </row>
      </sheetData>
      <sheetData sheetId="16364">
        <row r="7">
          <cell r="AI7">
            <v>10000</v>
          </cell>
        </row>
      </sheetData>
      <sheetData sheetId="16365">
        <row r="7">
          <cell r="AI7">
            <v>10000</v>
          </cell>
        </row>
      </sheetData>
      <sheetData sheetId="16366">
        <row r="7">
          <cell r="AI7">
            <v>10000</v>
          </cell>
        </row>
      </sheetData>
      <sheetData sheetId="16367">
        <row r="7">
          <cell r="AI7">
            <v>10000</v>
          </cell>
        </row>
      </sheetData>
      <sheetData sheetId="16368">
        <row r="7">
          <cell r="AI7">
            <v>10000</v>
          </cell>
        </row>
      </sheetData>
      <sheetData sheetId="16369">
        <row r="7">
          <cell r="AI7">
            <v>10000</v>
          </cell>
        </row>
      </sheetData>
      <sheetData sheetId="16370">
        <row r="7">
          <cell r="AI7">
            <v>10000</v>
          </cell>
        </row>
      </sheetData>
      <sheetData sheetId="16371">
        <row r="7">
          <cell r="AI7">
            <v>10000</v>
          </cell>
        </row>
      </sheetData>
      <sheetData sheetId="16372">
        <row r="7">
          <cell r="AI7">
            <v>10000</v>
          </cell>
        </row>
      </sheetData>
      <sheetData sheetId="16373">
        <row r="7">
          <cell r="AI7">
            <v>10000</v>
          </cell>
        </row>
      </sheetData>
      <sheetData sheetId="16374">
        <row r="7">
          <cell r="AI7">
            <v>10000</v>
          </cell>
        </row>
      </sheetData>
      <sheetData sheetId="16375">
        <row r="7">
          <cell r="AI7">
            <v>10000</v>
          </cell>
        </row>
      </sheetData>
      <sheetData sheetId="16376">
        <row r="7">
          <cell r="AI7">
            <v>10000</v>
          </cell>
        </row>
      </sheetData>
      <sheetData sheetId="16377">
        <row r="7">
          <cell r="AI7">
            <v>10000</v>
          </cell>
        </row>
      </sheetData>
      <sheetData sheetId="16378">
        <row r="7">
          <cell r="AI7">
            <v>10000</v>
          </cell>
        </row>
      </sheetData>
      <sheetData sheetId="16379">
        <row r="7">
          <cell r="AI7">
            <v>10000</v>
          </cell>
        </row>
      </sheetData>
      <sheetData sheetId="16380"/>
      <sheetData sheetId="16381"/>
      <sheetData sheetId="16382"/>
      <sheetData sheetId="16383"/>
      <sheetData sheetId="16384">
        <row r="7">
          <cell r="AI7">
            <v>10000</v>
          </cell>
        </row>
      </sheetData>
      <sheetData sheetId="16385">
        <row r="7">
          <cell r="AI7">
            <v>10000</v>
          </cell>
        </row>
      </sheetData>
      <sheetData sheetId="16386"/>
      <sheetData sheetId="16387">
        <row r="7">
          <cell r="AI7">
            <v>10000</v>
          </cell>
        </row>
      </sheetData>
      <sheetData sheetId="16388">
        <row r="7">
          <cell r="AI7">
            <v>10000</v>
          </cell>
        </row>
      </sheetData>
      <sheetData sheetId="16389">
        <row r="7">
          <cell r="AI7">
            <v>10000</v>
          </cell>
        </row>
      </sheetData>
      <sheetData sheetId="16390">
        <row r="7">
          <cell r="AI7">
            <v>10000</v>
          </cell>
        </row>
      </sheetData>
      <sheetData sheetId="16391">
        <row r="7">
          <cell r="AI7">
            <v>10000</v>
          </cell>
        </row>
      </sheetData>
      <sheetData sheetId="16392">
        <row r="7">
          <cell r="AI7">
            <v>10000</v>
          </cell>
        </row>
      </sheetData>
      <sheetData sheetId="16393">
        <row r="7">
          <cell r="AI7">
            <v>10000</v>
          </cell>
        </row>
      </sheetData>
      <sheetData sheetId="16394">
        <row r="7">
          <cell r="AI7">
            <v>10000</v>
          </cell>
        </row>
      </sheetData>
      <sheetData sheetId="16395">
        <row r="7">
          <cell r="AI7">
            <v>10000</v>
          </cell>
        </row>
      </sheetData>
      <sheetData sheetId="16396">
        <row r="7">
          <cell r="AI7">
            <v>10000</v>
          </cell>
        </row>
      </sheetData>
      <sheetData sheetId="16397">
        <row r="7">
          <cell r="AI7">
            <v>10000</v>
          </cell>
        </row>
      </sheetData>
      <sheetData sheetId="16398">
        <row r="7">
          <cell r="AI7">
            <v>10000</v>
          </cell>
        </row>
      </sheetData>
      <sheetData sheetId="16399">
        <row r="7">
          <cell r="AI7">
            <v>10000</v>
          </cell>
        </row>
      </sheetData>
      <sheetData sheetId="16400">
        <row r="7">
          <cell r="AI7">
            <v>10000</v>
          </cell>
        </row>
      </sheetData>
      <sheetData sheetId="16401">
        <row r="7">
          <cell r="AI7">
            <v>10000</v>
          </cell>
        </row>
      </sheetData>
      <sheetData sheetId="16402">
        <row r="7">
          <cell r="AI7">
            <v>10000</v>
          </cell>
        </row>
      </sheetData>
      <sheetData sheetId="16403">
        <row r="7">
          <cell r="AI7">
            <v>10000</v>
          </cell>
        </row>
      </sheetData>
      <sheetData sheetId="16404"/>
      <sheetData sheetId="16405"/>
      <sheetData sheetId="16406">
        <row r="7">
          <cell r="AI7">
            <v>10000</v>
          </cell>
        </row>
      </sheetData>
      <sheetData sheetId="16407">
        <row r="7">
          <cell r="AI7">
            <v>10000</v>
          </cell>
        </row>
      </sheetData>
      <sheetData sheetId="16408">
        <row r="7">
          <cell r="AI7">
            <v>10000</v>
          </cell>
        </row>
      </sheetData>
      <sheetData sheetId="16409">
        <row r="7">
          <cell r="AI7">
            <v>10000</v>
          </cell>
        </row>
      </sheetData>
      <sheetData sheetId="16410">
        <row r="7">
          <cell r="AI7">
            <v>10000</v>
          </cell>
        </row>
      </sheetData>
      <sheetData sheetId="16411">
        <row r="7">
          <cell r="AI7">
            <v>10000</v>
          </cell>
        </row>
      </sheetData>
      <sheetData sheetId="16412">
        <row r="7">
          <cell r="AI7">
            <v>10000</v>
          </cell>
        </row>
      </sheetData>
      <sheetData sheetId="16413">
        <row r="7">
          <cell r="AI7">
            <v>10000</v>
          </cell>
        </row>
      </sheetData>
      <sheetData sheetId="16414">
        <row r="7">
          <cell r="AI7">
            <v>10000</v>
          </cell>
        </row>
      </sheetData>
      <sheetData sheetId="16415">
        <row r="7">
          <cell r="AI7">
            <v>10000</v>
          </cell>
        </row>
      </sheetData>
      <sheetData sheetId="16416">
        <row r="7">
          <cell r="AI7">
            <v>10000</v>
          </cell>
        </row>
      </sheetData>
      <sheetData sheetId="16417">
        <row r="7">
          <cell r="AI7">
            <v>10000</v>
          </cell>
        </row>
      </sheetData>
      <sheetData sheetId="16418">
        <row r="7">
          <cell r="AI7">
            <v>10000</v>
          </cell>
        </row>
      </sheetData>
      <sheetData sheetId="16419">
        <row r="7">
          <cell r="AI7">
            <v>10000</v>
          </cell>
        </row>
      </sheetData>
      <sheetData sheetId="16420">
        <row r="7">
          <cell r="AI7">
            <v>10000</v>
          </cell>
        </row>
      </sheetData>
      <sheetData sheetId="16421">
        <row r="7">
          <cell r="AI7">
            <v>10000</v>
          </cell>
        </row>
      </sheetData>
      <sheetData sheetId="16422">
        <row r="7">
          <cell r="AI7">
            <v>10000</v>
          </cell>
        </row>
      </sheetData>
      <sheetData sheetId="16423">
        <row r="7">
          <cell r="AI7">
            <v>10000</v>
          </cell>
        </row>
      </sheetData>
      <sheetData sheetId="16424">
        <row r="7">
          <cell r="AI7">
            <v>10000</v>
          </cell>
        </row>
      </sheetData>
      <sheetData sheetId="16425">
        <row r="7">
          <cell r="AI7">
            <v>10000</v>
          </cell>
        </row>
      </sheetData>
      <sheetData sheetId="16426">
        <row r="7">
          <cell r="AI7">
            <v>10000</v>
          </cell>
        </row>
      </sheetData>
      <sheetData sheetId="16427">
        <row r="7">
          <cell r="AI7">
            <v>10000</v>
          </cell>
        </row>
      </sheetData>
      <sheetData sheetId="16428">
        <row r="7">
          <cell r="AI7">
            <v>10000</v>
          </cell>
        </row>
      </sheetData>
      <sheetData sheetId="16429">
        <row r="7">
          <cell r="AI7">
            <v>10000</v>
          </cell>
        </row>
      </sheetData>
      <sheetData sheetId="16430">
        <row r="7">
          <cell r="AI7">
            <v>10000</v>
          </cell>
        </row>
      </sheetData>
      <sheetData sheetId="16431">
        <row r="7">
          <cell r="AI7">
            <v>10000</v>
          </cell>
        </row>
      </sheetData>
      <sheetData sheetId="16432">
        <row r="7">
          <cell r="AI7">
            <v>10000</v>
          </cell>
        </row>
      </sheetData>
      <sheetData sheetId="16433">
        <row r="7">
          <cell r="AI7">
            <v>10000</v>
          </cell>
        </row>
      </sheetData>
      <sheetData sheetId="16434">
        <row r="7">
          <cell r="AI7">
            <v>10000</v>
          </cell>
        </row>
      </sheetData>
      <sheetData sheetId="16435">
        <row r="7">
          <cell r="AI7">
            <v>10000</v>
          </cell>
        </row>
      </sheetData>
      <sheetData sheetId="16436">
        <row r="7">
          <cell r="AI7">
            <v>10000</v>
          </cell>
        </row>
      </sheetData>
      <sheetData sheetId="16437">
        <row r="7">
          <cell r="AI7">
            <v>10000</v>
          </cell>
        </row>
      </sheetData>
      <sheetData sheetId="16438">
        <row r="7">
          <cell r="AI7">
            <v>10000</v>
          </cell>
        </row>
      </sheetData>
      <sheetData sheetId="16439">
        <row r="7">
          <cell r="AI7">
            <v>10000</v>
          </cell>
        </row>
      </sheetData>
      <sheetData sheetId="16440">
        <row r="7">
          <cell r="AI7">
            <v>10000</v>
          </cell>
        </row>
      </sheetData>
      <sheetData sheetId="16441">
        <row r="7">
          <cell r="AI7">
            <v>10000</v>
          </cell>
        </row>
      </sheetData>
      <sheetData sheetId="16442">
        <row r="7">
          <cell r="AI7">
            <v>10000</v>
          </cell>
        </row>
      </sheetData>
      <sheetData sheetId="16443">
        <row r="7">
          <cell r="AI7">
            <v>10000</v>
          </cell>
        </row>
      </sheetData>
      <sheetData sheetId="16444">
        <row r="7">
          <cell r="AI7">
            <v>10000</v>
          </cell>
        </row>
      </sheetData>
      <sheetData sheetId="16445">
        <row r="7">
          <cell r="AI7">
            <v>10000</v>
          </cell>
        </row>
      </sheetData>
      <sheetData sheetId="16446">
        <row r="7">
          <cell r="AI7">
            <v>10000</v>
          </cell>
        </row>
      </sheetData>
      <sheetData sheetId="16447">
        <row r="7">
          <cell r="AI7">
            <v>10000</v>
          </cell>
        </row>
      </sheetData>
      <sheetData sheetId="16448">
        <row r="7">
          <cell r="AI7">
            <v>10000</v>
          </cell>
        </row>
      </sheetData>
      <sheetData sheetId="16449">
        <row r="7">
          <cell r="AI7">
            <v>10000</v>
          </cell>
        </row>
      </sheetData>
      <sheetData sheetId="16450">
        <row r="7">
          <cell r="AI7">
            <v>10000</v>
          </cell>
        </row>
      </sheetData>
      <sheetData sheetId="16451">
        <row r="7">
          <cell r="AI7">
            <v>10000</v>
          </cell>
        </row>
      </sheetData>
      <sheetData sheetId="16452">
        <row r="7">
          <cell r="AI7">
            <v>10000</v>
          </cell>
        </row>
      </sheetData>
      <sheetData sheetId="16453">
        <row r="7">
          <cell r="AI7">
            <v>10000</v>
          </cell>
        </row>
      </sheetData>
      <sheetData sheetId="16454">
        <row r="7">
          <cell r="AI7">
            <v>10000</v>
          </cell>
        </row>
      </sheetData>
      <sheetData sheetId="16455">
        <row r="7">
          <cell r="AI7">
            <v>10000</v>
          </cell>
        </row>
      </sheetData>
      <sheetData sheetId="16456">
        <row r="7">
          <cell r="AI7">
            <v>10000</v>
          </cell>
        </row>
      </sheetData>
      <sheetData sheetId="16457">
        <row r="7">
          <cell r="AI7">
            <v>10000</v>
          </cell>
        </row>
      </sheetData>
      <sheetData sheetId="16458">
        <row r="7">
          <cell r="AI7">
            <v>10000</v>
          </cell>
        </row>
      </sheetData>
      <sheetData sheetId="16459">
        <row r="7">
          <cell r="AI7">
            <v>10000</v>
          </cell>
        </row>
      </sheetData>
      <sheetData sheetId="16460">
        <row r="7">
          <cell r="AI7">
            <v>10000</v>
          </cell>
        </row>
      </sheetData>
      <sheetData sheetId="16461">
        <row r="7">
          <cell r="AI7">
            <v>10000</v>
          </cell>
        </row>
      </sheetData>
      <sheetData sheetId="16462">
        <row r="7">
          <cell r="AI7">
            <v>10000</v>
          </cell>
        </row>
      </sheetData>
      <sheetData sheetId="16463">
        <row r="7">
          <cell r="AI7">
            <v>10000</v>
          </cell>
        </row>
      </sheetData>
      <sheetData sheetId="16464">
        <row r="7">
          <cell r="AI7">
            <v>10000</v>
          </cell>
        </row>
      </sheetData>
      <sheetData sheetId="16465">
        <row r="7">
          <cell r="AI7">
            <v>10000</v>
          </cell>
        </row>
      </sheetData>
      <sheetData sheetId="16466">
        <row r="7">
          <cell r="AI7">
            <v>10000</v>
          </cell>
        </row>
      </sheetData>
      <sheetData sheetId="16467"/>
      <sheetData sheetId="16468"/>
      <sheetData sheetId="16469"/>
      <sheetData sheetId="16470"/>
      <sheetData sheetId="16471">
        <row r="7">
          <cell r="AI7">
            <v>10000</v>
          </cell>
        </row>
      </sheetData>
      <sheetData sheetId="16472"/>
      <sheetData sheetId="16473"/>
      <sheetData sheetId="16474"/>
      <sheetData sheetId="16475"/>
      <sheetData sheetId="16476"/>
      <sheetData sheetId="16477"/>
      <sheetData sheetId="16478"/>
      <sheetData sheetId="16479">
        <row r="7">
          <cell r="AI7">
            <v>10000</v>
          </cell>
        </row>
      </sheetData>
      <sheetData sheetId="16480">
        <row r="7">
          <cell r="AI7">
            <v>10000</v>
          </cell>
        </row>
      </sheetData>
      <sheetData sheetId="16481"/>
      <sheetData sheetId="16482"/>
      <sheetData sheetId="16483"/>
      <sheetData sheetId="16484"/>
      <sheetData sheetId="16485"/>
      <sheetData sheetId="16486"/>
      <sheetData sheetId="16487"/>
      <sheetData sheetId="16488"/>
      <sheetData sheetId="16489"/>
      <sheetData sheetId="16490"/>
      <sheetData sheetId="16491"/>
      <sheetData sheetId="16492"/>
      <sheetData sheetId="16493"/>
      <sheetData sheetId="16494"/>
      <sheetData sheetId="16495"/>
      <sheetData sheetId="16496"/>
      <sheetData sheetId="16497"/>
      <sheetData sheetId="16498"/>
      <sheetData sheetId="16499"/>
      <sheetData sheetId="16500"/>
      <sheetData sheetId="16501"/>
      <sheetData sheetId="16502"/>
      <sheetData sheetId="16503"/>
      <sheetData sheetId="16504">
        <row r="7">
          <cell r="AI7">
            <v>10000</v>
          </cell>
        </row>
      </sheetData>
      <sheetData sheetId="16505"/>
      <sheetData sheetId="16506"/>
      <sheetData sheetId="16507"/>
      <sheetData sheetId="16508"/>
      <sheetData sheetId="16509"/>
      <sheetData sheetId="16510"/>
      <sheetData sheetId="16511"/>
      <sheetData sheetId="16512"/>
      <sheetData sheetId="16513"/>
      <sheetData sheetId="16514"/>
      <sheetData sheetId="16515"/>
      <sheetData sheetId="16516"/>
      <sheetData sheetId="16517"/>
      <sheetData sheetId="16518"/>
      <sheetData sheetId="16519"/>
      <sheetData sheetId="16520"/>
      <sheetData sheetId="16521"/>
      <sheetData sheetId="16522"/>
      <sheetData sheetId="16523"/>
      <sheetData sheetId="16524"/>
      <sheetData sheetId="16525"/>
      <sheetData sheetId="16526"/>
      <sheetData sheetId="16527"/>
      <sheetData sheetId="16528"/>
      <sheetData sheetId="16529"/>
      <sheetData sheetId="16530"/>
      <sheetData sheetId="16531">
        <row r="7">
          <cell r="AI7">
            <v>10000</v>
          </cell>
        </row>
      </sheetData>
      <sheetData sheetId="16532">
        <row r="7">
          <cell r="AI7">
            <v>10000</v>
          </cell>
        </row>
      </sheetData>
      <sheetData sheetId="16533"/>
      <sheetData sheetId="16534"/>
      <sheetData sheetId="16535"/>
      <sheetData sheetId="16536"/>
      <sheetData sheetId="16537"/>
      <sheetData sheetId="16538">
        <row r="7">
          <cell r="AI7">
            <v>10000</v>
          </cell>
        </row>
      </sheetData>
      <sheetData sheetId="16539">
        <row r="7">
          <cell r="AI7">
            <v>10000</v>
          </cell>
        </row>
      </sheetData>
      <sheetData sheetId="16540">
        <row r="7">
          <cell r="AI7">
            <v>10000</v>
          </cell>
        </row>
      </sheetData>
      <sheetData sheetId="16541">
        <row r="7">
          <cell r="AI7">
            <v>10000</v>
          </cell>
        </row>
      </sheetData>
      <sheetData sheetId="16542">
        <row r="7">
          <cell r="AI7">
            <v>10000</v>
          </cell>
        </row>
      </sheetData>
      <sheetData sheetId="16543">
        <row r="7">
          <cell r="AI7">
            <v>10000</v>
          </cell>
        </row>
      </sheetData>
      <sheetData sheetId="16544">
        <row r="7">
          <cell r="AI7">
            <v>10000</v>
          </cell>
        </row>
      </sheetData>
      <sheetData sheetId="16545"/>
      <sheetData sheetId="16546"/>
      <sheetData sheetId="16547"/>
      <sheetData sheetId="16548"/>
      <sheetData sheetId="16549"/>
      <sheetData sheetId="16550"/>
      <sheetData sheetId="16551"/>
      <sheetData sheetId="16552"/>
      <sheetData sheetId="16553"/>
      <sheetData sheetId="16554"/>
      <sheetData sheetId="16555"/>
      <sheetData sheetId="16556"/>
      <sheetData sheetId="16557"/>
      <sheetData sheetId="16558"/>
      <sheetData sheetId="16559"/>
      <sheetData sheetId="16560"/>
      <sheetData sheetId="16561"/>
      <sheetData sheetId="16562"/>
      <sheetData sheetId="16563"/>
      <sheetData sheetId="16564"/>
      <sheetData sheetId="16565"/>
      <sheetData sheetId="16566">
        <row r="7">
          <cell r="AI7">
            <v>10000</v>
          </cell>
        </row>
      </sheetData>
      <sheetData sheetId="16567">
        <row r="7">
          <cell r="AI7">
            <v>10000</v>
          </cell>
        </row>
      </sheetData>
      <sheetData sheetId="16568"/>
      <sheetData sheetId="16569"/>
      <sheetData sheetId="16570"/>
      <sheetData sheetId="16571"/>
      <sheetData sheetId="16572"/>
      <sheetData sheetId="16573"/>
      <sheetData sheetId="16574"/>
      <sheetData sheetId="16575"/>
      <sheetData sheetId="16576"/>
      <sheetData sheetId="16577"/>
      <sheetData sheetId="16578"/>
      <sheetData sheetId="16579"/>
      <sheetData sheetId="16580"/>
      <sheetData sheetId="16581"/>
      <sheetData sheetId="16582"/>
      <sheetData sheetId="16583"/>
      <sheetData sheetId="16584"/>
      <sheetData sheetId="16585"/>
      <sheetData sheetId="16586"/>
      <sheetData sheetId="16587"/>
      <sheetData sheetId="16588"/>
      <sheetData sheetId="16589"/>
      <sheetData sheetId="16590"/>
      <sheetData sheetId="16591">
        <row r="7">
          <cell r="AI7">
            <v>10000</v>
          </cell>
        </row>
      </sheetData>
      <sheetData sheetId="16592"/>
      <sheetData sheetId="16593"/>
      <sheetData sheetId="16594"/>
      <sheetData sheetId="16595"/>
      <sheetData sheetId="16596"/>
      <sheetData sheetId="16597"/>
      <sheetData sheetId="16598"/>
      <sheetData sheetId="16599"/>
      <sheetData sheetId="16600"/>
      <sheetData sheetId="16601"/>
      <sheetData sheetId="16602"/>
      <sheetData sheetId="16603"/>
      <sheetData sheetId="16604"/>
      <sheetData sheetId="16605"/>
      <sheetData sheetId="16606"/>
      <sheetData sheetId="16607"/>
      <sheetData sheetId="16608"/>
      <sheetData sheetId="16609"/>
      <sheetData sheetId="16610"/>
      <sheetData sheetId="16611"/>
      <sheetData sheetId="16612"/>
      <sheetData sheetId="16613"/>
      <sheetData sheetId="16614"/>
      <sheetData sheetId="16615"/>
      <sheetData sheetId="16616"/>
      <sheetData sheetId="16617"/>
      <sheetData sheetId="16618"/>
      <sheetData sheetId="16619">
        <row r="7">
          <cell r="AI7">
            <v>10000</v>
          </cell>
        </row>
      </sheetData>
      <sheetData sheetId="16620"/>
      <sheetData sheetId="16621"/>
      <sheetData sheetId="16622"/>
      <sheetData sheetId="16623"/>
      <sheetData sheetId="16624"/>
      <sheetData sheetId="16625"/>
      <sheetData sheetId="16626"/>
      <sheetData sheetId="16627"/>
      <sheetData sheetId="16628"/>
      <sheetData sheetId="16629"/>
      <sheetData sheetId="16630"/>
      <sheetData sheetId="16631"/>
      <sheetData sheetId="16632"/>
      <sheetData sheetId="16633"/>
      <sheetData sheetId="16634"/>
      <sheetData sheetId="16635"/>
      <sheetData sheetId="16636"/>
      <sheetData sheetId="16637"/>
      <sheetData sheetId="16638"/>
      <sheetData sheetId="16639"/>
      <sheetData sheetId="16640"/>
      <sheetData sheetId="16641"/>
      <sheetData sheetId="16642"/>
      <sheetData sheetId="16643"/>
      <sheetData sheetId="16644"/>
      <sheetData sheetId="16645"/>
      <sheetData sheetId="16646"/>
      <sheetData sheetId="16647"/>
      <sheetData sheetId="16648"/>
      <sheetData sheetId="16649"/>
      <sheetData sheetId="16650"/>
      <sheetData sheetId="16651"/>
      <sheetData sheetId="16652"/>
      <sheetData sheetId="16653"/>
      <sheetData sheetId="16654"/>
      <sheetData sheetId="16655"/>
      <sheetData sheetId="16656"/>
      <sheetData sheetId="16657"/>
      <sheetData sheetId="16658" refreshError="1"/>
      <sheetData sheetId="16659" refreshError="1"/>
      <sheetData sheetId="16660" refreshError="1"/>
      <sheetData sheetId="16661" refreshError="1"/>
      <sheetData sheetId="16662" refreshError="1"/>
      <sheetData sheetId="16663" refreshError="1"/>
      <sheetData sheetId="16664" refreshError="1"/>
      <sheetData sheetId="16665" refreshError="1"/>
      <sheetData sheetId="16666" refreshError="1"/>
      <sheetData sheetId="16667" refreshError="1"/>
      <sheetData sheetId="16668" refreshError="1"/>
      <sheetData sheetId="16669" refreshError="1"/>
      <sheetData sheetId="16670" refreshError="1"/>
      <sheetData sheetId="16671" refreshError="1"/>
      <sheetData sheetId="16672" refreshError="1"/>
      <sheetData sheetId="16673" refreshError="1"/>
      <sheetData sheetId="16674" refreshError="1"/>
      <sheetData sheetId="16675" refreshError="1"/>
      <sheetData sheetId="16676" refreshError="1"/>
      <sheetData sheetId="16677" refreshError="1"/>
      <sheetData sheetId="16678" refreshError="1"/>
      <sheetData sheetId="16679" refreshError="1"/>
      <sheetData sheetId="16680" refreshError="1"/>
      <sheetData sheetId="16681" refreshError="1"/>
      <sheetData sheetId="16682" refreshError="1"/>
      <sheetData sheetId="16683" refreshError="1"/>
      <sheetData sheetId="16684" refreshError="1"/>
      <sheetData sheetId="16685" refreshError="1"/>
      <sheetData sheetId="16686" refreshError="1"/>
      <sheetData sheetId="16687" refreshError="1"/>
      <sheetData sheetId="16688" refreshError="1"/>
      <sheetData sheetId="16689" refreshError="1"/>
      <sheetData sheetId="16690" refreshError="1"/>
      <sheetData sheetId="16691" refreshError="1"/>
      <sheetData sheetId="16692" refreshError="1"/>
      <sheetData sheetId="16693" refreshError="1"/>
      <sheetData sheetId="16694" refreshError="1"/>
      <sheetData sheetId="16695" refreshError="1"/>
      <sheetData sheetId="16696" refreshError="1"/>
      <sheetData sheetId="16697" refreshError="1"/>
      <sheetData sheetId="16698" refreshError="1"/>
      <sheetData sheetId="16699" refreshError="1"/>
      <sheetData sheetId="16700" refreshError="1"/>
      <sheetData sheetId="16701" refreshError="1"/>
      <sheetData sheetId="16702" refreshError="1"/>
      <sheetData sheetId="16703" refreshError="1"/>
      <sheetData sheetId="16704" refreshError="1"/>
      <sheetData sheetId="16705" refreshError="1"/>
      <sheetData sheetId="16706" refreshError="1"/>
      <sheetData sheetId="16707" refreshError="1"/>
      <sheetData sheetId="16708" refreshError="1"/>
      <sheetData sheetId="16709" refreshError="1"/>
      <sheetData sheetId="16710" refreshError="1"/>
      <sheetData sheetId="16711" refreshError="1"/>
      <sheetData sheetId="16712" refreshError="1"/>
      <sheetData sheetId="16713" refreshError="1"/>
      <sheetData sheetId="16714" refreshError="1"/>
      <sheetData sheetId="16715" refreshError="1"/>
      <sheetData sheetId="16716" refreshError="1"/>
      <sheetData sheetId="16717" refreshError="1"/>
      <sheetData sheetId="16718" refreshError="1"/>
      <sheetData sheetId="16719" refreshError="1"/>
      <sheetData sheetId="16720" refreshError="1"/>
      <sheetData sheetId="16721" refreshError="1"/>
      <sheetData sheetId="16722" refreshError="1"/>
      <sheetData sheetId="16723" refreshError="1"/>
      <sheetData sheetId="16724" refreshError="1"/>
      <sheetData sheetId="16725" refreshError="1"/>
      <sheetData sheetId="16726" refreshError="1"/>
      <sheetData sheetId="16727" refreshError="1"/>
      <sheetData sheetId="16728" refreshError="1"/>
      <sheetData sheetId="16729" refreshError="1"/>
      <sheetData sheetId="16730" refreshError="1"/>
      <sheetData sheetId="16731" refreshError="1"/>
      <sheetData sheetId="16732" refreshError="1"/>
      <sheetData sheetId="16733" refreshError="1"/>
      <sheetData sheetId="16734" refreshError="1"/>
      <sheetData sheetId="16735" refreshError="1"/>
      <sheetData sheetId="16736" refreshError="1"/>
      <sheetData sheetId="16737" refreshError="1"/>
      <sheetData sheetId="16738" refreshError="1"/>
      <sheetData sheetId="16739" refreshError="1"/>
      <sheetData sheetId="16740" refreshError="1"/>
      <sheetData sheetId="16741" refreshError="1"/>
      <sheetData sheetId="16742" refreshError="1"/>
      <sheetData sheetId="16743" refreshError="1"/>
      <sheetData sheetId="16744" refreshError="1"/>
      <sheetData sheetId="16745" refreshError="1"/>
      <sheetData sheetId="16746" refreshError="1"/>
      <sheetData sheetId="16747" refreshError="1"/>
      <sheetData sheetId="16748" refreshError="1"/>
      <sheetData sheetId="16749" refreshError="1"/>
      <sheetData sheetId="16750" refreshError="1"/>
      <sheetData sheetId="16751" refreshError="1"/>
      <sheetData sheetId="16752" refreshError="1"/>
      <sheetData sheetId="16753" refreshError="1"/>
      <sheetData sheetId="16754" refreshError="1"/>
      <sheetData sheetId="16755" refreshError="1"/>
      <sheetData sheetId="16756" refreshError="1"/>
      <sheetData sheetId="16757" refreshError="1"/>
      <sheetData sheetId="16758" refreshError="1"/>
      <sheetData sheetId="16759" refreshError="1"/>
      <sheetData sheetId="16760" refreshError="1"/>
      <sheetData sheetId="16761" refreshError="1"/>
      <sheetData sheetId="16762" refreshError="1"/>
      <sheetData sheetId="16763" refreshError="1"/>
      <sheetData sheetId="16764" refreshError="1"/>
      <sheetData sheetId="16765" refreshError="1"/>
      <sheetData sheetId="16766" refreshError="1"/>
      <sheetData sheetId="16767" refreshError="1"/>
      <sheetData sheetId="16768" refreshError="1"/>
      <sheetData sheetId="16769" refreshError="1"/>
      <sheetData sheetId="16770" refreshError="1"/>
      <sheetData sheetId="16771" refreshError="1"/>
      <sheetData sheetId="16772" refreshError="1"/>
      <sheetData sheetId="16773" refreshError="1"/>
      <sheetData sheetId="16774" refreshError="1"/>
      <sheetData sheetId="16775" refreshError="1"/>
      <sheetData sheetId="16776" refreshError="1"/>
      <sheetData sheetId="16777" refreshError="1"/>
      <sheetData sheetId="16778" refreshError="1"/>
      <sheetData sheetId="16779" refreshError="1"/>
      <sheetData sheetId="16780" refreshError="1"/>
      <sheetData sheetId="16781" refreshError="1"/>
      <sheetData sheetId="16782" refreshError="1"/>
      <sheetData sheetId="16783" refreshError="1"/>
      <sheetData sheetId="16784" refreshError="1"/>
      <sheetData sheetId="16785" refreshError="1"/>
      <sheetData sheetId="16786" refreshError="1"/>
      <sheetData sheetId="16787" refreshError="1"/>
      <sheetData sheetId="16788" refreshError="1"/>
      <sheetData sheetId="16789" refreshError="1"/>
      <sheetData sheetId="16790" refreshError="1"/>
      <sheetData sheetId="16791" refreshError="1"/>
      <sheetData sheetId="16792" refreshError="1"/>
      <sheetData sheetId="16793" refreshError="1"/>
      <sheetData sheetId="16794" refreshError="1"/>
      <sheetData sheetId="16795" refreshError="1"/>
      <sheetData sheetId="16796" refreshError="1"/>
      <sheetData sheetId="16797" refreshError="1"/>
      <sheetData sheetId="16798" refreshError="1"/>
      <sheetData sheetId="16799" refreshError="1"/>
      <sheetData sheetId="16800" refreshError="1"/>
      <sheetData sheetId="16801" refreshError="1"/>
      <sheetData sheetId="16802" refreshError="1"/>
      <sheetData sheetId="16803" refreshError="1"/>
      <sheetData sheetId="16804" refreshError="1"/>
      <sheetData sheetId="16805" refreshError="1"/>
      <sheetData sheetId="16806" refreshError="1"/>
      <sheetData sheetId="16807" refreshError="1"/>
      <sheetData sheetId="16808" refreshError="1"/>
      <sheetData sheetId="16809" refreshError="1"/>
      <sheetData sheetId="16810" refreshError="1"/>
      <sheetData sheetId="16811" refreshError="1"/>
      <sheetData sheetId="16812" refreshError="1"/>
      <sheetData sheetId="16813" refreshError="1"/>
      <sheetData sheetId="16814" refreshError="1"/>
      <sheetData sheetId="16815" refreshError="1"/>
      <sheetData sheetId="16816" refreshError="1"/>
      <sheetData sheetId="16817" refreshError="1"/>
      <sheetData sheetId="16818" refreshError="1"/>
      <sheetData sheetId="16819" refreshError="1"/>
      <sheetData sheetId="16820" refreshError="1"/>
      <sheetData sheetId="16821" refreshError="1"/>
      <sheetData sheetId="16822" refreshError="1"/>
      <sheetData sheetId="16823" refreshError="1"/>
      <sheetData sheetId="16824" refreshError="1"/>
      <sheetData sheetId="16825" refreshError="1"/>
      <sheetData sheetId="16826" refreshError="1"/>
      <sheetData sheetId="16827" refreshError="1"/>
      <sheetData sheetId="16828" refreshError="1"/>
      <sheetData sheetId="16829" refreshError="1"/>
      <sheetData sheetId="16830" refreshError="1"/>
      <sheetData sheetId="16831" refreshError="1"/>
      <sheetData sheetId="16832" refreshError="1"/>
      <sheetData sheetId="16833" refreshError="1"/>
      <sheetData sheetId="16834" refreshError="1"/>
      <sheetData sheetId="16835" refreshError="1"/>
      <sheetData sheetId="16836" refreshError="1"/>
      <sheetData sheetId="16837" refreshError="1"/>
      <sheetData sheetId="16838" refreshError="1"/>
      <sheetData sheetId="16839" refreshError="1"/>
      <sheetData sheetId="16840" refreshError="1"/>
      <sheetData sheetId="16841" refreshError="1"/>
      <sheetData sheetId="16842" refreshError="1"/>
      <sheetData sheetId="16843" refreshError="1"/>
      <sheetData sheetId="16844" refreshError="1"/>
      <sheetData sheetId="16845" refreshError="1"/>
      <sheetData sheetId="16846" refreshError="1"/>
      <sheetData sheetId="16847" refreshError="1"/>
      <sheetData sheetId="16848" refreshError="1"/>
      <sheetData sheetId="16849" refreshError="1"/>
      <sheetData sheetId="16850" refreshError="1"/>
      <sheetData sheetId="16851" refreshError="1"/>
      <sheetData sheetId="16852" refreshError="1"/>
      <sheetData sheetId="16853" refreshError="1"/>
      <sheetData sheetId="16854" refreshError="1"/>
      <sheetData sheetId="16855" refreshError="1"/>
      <sheetData sheetId="16856" refreshError="1"/>
      <sheetData sheetId="16857" refreshError="1"/>
      <sheetData sheetId="16858" refreshError="1"/>
      <sheetData sheetId="16859" refreshError="1"/>
      <sheetData sheetId="16860" refreshError="1"/>
      <sheetData sheetId="16861" refreshError="1"/>
      <sheetData sheetId="16862" refreshError="1"/>
      <sheetData sheetId="16863" refreshError="1"/>
      <sheetData sheetId="16864" refreshError="1"/>
      <sheetData sheetId="16865" refreshError="1"/>
      <sheetData sheetId="16866" refreshError="1"/>
      <sheetData sheetId="16867" refreshError="1"/>
      <sheetData sheetId="16868" refreshError="1"/>
      <sheetData sheetId="16869" refreshError="1"/>
      <sheetData sheetId="16870" refreshError="1"/>
      <sheetData sheetId="16871" refreshError="1"/>
      <sheetData sheetId="16872" refreshError="1"/>
      <sheetData sheetId="16873" refreshError="1"/>
      <sheetData sheetId="16874" refreshError="1"/>
      <sheetData sheetId="16875" refreshError="1"/>
      <sheetData sheetId="16876" refreshError="1"/>
      <sheetData sheetId="16877" refreshError="1"/>
      <sheetData sheetId="16878" refreshError="1"/>
      <sheetData sheetId="16879" refreshError="1"/>
      <sheetData sheetId="16880" refreshError="1"/>
      <sheetData sheetId="16881" refreshError="1"/>
      <sheetData sheetId="16882" refreshError="1"/>
      <sheetData sheetId="16883" refreshError="1"/>
      <sheetData sheetId="16884" refreshError="1"/>
      <sheetData sheetId="16885" refreshError="1"/>
      <sheetData sheetId="16886" refreshError="1"/>
      <sheetData sheetId="16887" refreshError="1"/>
      <sheetData sheetId="16888" refreshError="1"/>
      <sheetData sheetId="16889" refreshError="1"/>
      <sheetData sheetId="16890" refreshError="1"/>
      <sheetData sheetId="16891" refreshError="1"/>
      <sheetData sheetId="16892" refreshError="1"/>
      <sheetData sheetId="16893" refreshError="1"/>
      <sheetData sheetId="16894" refreshError="1"/>
      <sheetData sheetId="16895" refreshError="1"/>
      <sheetData sheetId="16896" refreshError="1"/>
      <sheetData sheetId="16897" refreshError="1"/>
      <sheetData sheetId="16898" refreshError="1"/>
      <sheetData sheetId="16899" refreshError="1"/>
      <sheetData sheetId="16900" refreshError="1"/>
      <sheetData sheetId="16901" refreshError="1"/>
      <sheetData sheetId="16902" refreshError="1"/>
      <sheetData sheetId="16903" refreshError="1"/>
      <sheetData sheetId="16904" refreshError="1"/>
      <sheetData sheetId="16905" refreshError="1"/>
      <sheetData sheetId="16906" refreshError="1"/>
      <sheetData sheetId="16907" refreshError="1"/>
      <sheetData sheetId="16908" refreshError="1"/>
      <sheetData sheetId="16909" refreshError="1"/>
      <sheetData sheetId="16910" refreshError="1"/>
      <sheetData sheetId="16911" refreshError="1"/>
      <sheetData sheetId="16912" refreshError="1"/>
      <sheetData sheetId="16913" refreshError="1"/>
      <sheetData sheetId="16914" refreshError="1"/>
      <sheetData sheetId="16915" refreshError="1"/>
      <sheetData sheetId="16916" refreshError="1"/>
      <sheetData sheetId="16917" refreshError="1"/>
      <sheetData sheetId="16918" refreshError="1"/>
      <sheetData sheetId="16919" refreshError="1"/>
      <sheetData sheetId="16920" refreshError="1"/>
      <sheetData sheetId="16921" refreshError="1"/>
      <sheetData sheetId="16922" refreshError="1"/>
      <sheetData sheetId="16923" refreshError="1"/>
      <sheetData sheetId="16924" refreshError="1"/>
      <sheetData sheetId="16925" refreshError="1"/>
      <sheetData sheetId="16926" refreshError="1"/>
      <sheetData sheetId="16927" refreshError="1"/>
      <sheetData sheetId="16928" refreshError="1"/>
      <sheetData sheetId="16929" refreshError="1"/>
      <sheetData sheetId="16930" refreshError="1"/>
      <sheetData sheetId="16931" refreshError="1"/>
      <sheetData sheetId="16932" refreshError="1"/>
      <sheetData sheetId="16933" refreshError="1"/>
      <sheetData sheetId="16934" refreshError="1"/>
      <sheetData sheetId="16935" refreshError="1"/>
      <sheetData sheetId="16936" refreshError="1"/>
      <sheetData sheetId="16937" refreshError="1"/>
      <sheetData sheetId="16938" refreshError="1"/>
      <sheetData sheetId="16939" refreshError="1"/>
      <sheetData sheetId="16940" refreshError="1"/>
      <sheetData sheetId="16941" refreshError="1"/>
      <sheetData sheetId="16942" refreshError="1"/>
      <sheetData sheetId="16943" refreshError="1"/>
      <sheetData sheetId="16944" refreshError="1"/>
      <sheetData sheetId="16945" refreshError="1"/>
      <sheetData sheetId="16946" refreshError="1"/>
      <sheetData sheetId="16947" refreshError="1"/>
      <sheetData sheetId="16948" refreshError="1"/>
      <sheetData sheetId="16949" refreshError="1"/>
      <sheetData sheetId="16950" refreshError="1"/>
      <sheetData sheetId="16951" refreshError="1"/>
      <sheetData sheetId="16952" refreshError="1"/>
      <sheetData sheetId="16953" refreshError="1"/>
      <sheetData sheetId="16954" refreshError="1"/>
      <sheetData sheetId="16955" refreshError="1"/>
      <sheetData sheetId="16956" refreshError="1"/>
      <sheetData sheetId="16957" refreshError="1"/>
      <sheetData sheetId="16958" refreshError="1"/>
      <sheetData sheetId="16959" refreshError="1"/>
      <sheetData sheetId="16960" refreshError="1"/>
      <sheetData sheetId="16961" refreshError="1"/>
      <sheetData sheetId="16962" refreshError="1"/>
      <sheetData sheetId="16963" refreshError="1"/>
      <sheetData sheetId="16964" refreshError="1"/>
      <sheetData sheetId="16965" refreshError="1"/>
      <sheetData sheetId="16966" refreshError="1"/>
      <sheetData sheetId="16967" refreshError="1"/>
      <sheetData sheetId="16968" refreshError="1"/>
      <sheetData sheetId="16969" refreshError="1"/>
      <sheetData sheetId="16970" refreshError="1"/>
      <sheetData sheetId="16971" refreshError="1"/>
      <sheetData sheetId="16972" refreshError="1"/>
      <sheetData sheetId="16973" refreshError="1"/>
      <sheetData sheetId="16974" refreshError="1"/>
      <sheetData sheetId="16975" refreshError="1"/>
      <sheetData sheetId="16976" refreshError="1"/>
      <sheetData sheetId="16977" refreshError="1"/>
      <sheetData sheetId="16978" refreshError="1"/>
      <sheetData sheetId="16979" refreshError="1"/>
      <sheetData sheetId="16980" refreshError="1"/>
      <sheetData sheetId="16981" refreshError="1"/>
      <sheetData sheetId="16982" refreshError="1"/>
      <sheetData sheetId="16983" refreshError="1"/>
      <sheetData sheetId="16984" refreshError="1"/>
      <sheetData sheetId="16985" refreshError="1"/>
      <sheetData sheetId="16986" refreshError="1"/>
      <sheetData sheetId="16987" refreshError="1"/>
      <sheetData sheetId="16988" refreshError="1"/>
      <sheetData sheetId="16989" refreshError="1"/>
      <sheetData sheetId="16990" refreshError="1"/>
      <sheetData sheetId="16991" refreshError="1"/>
      <sheetData sheetId="16992" refreshError="1"/>
      <sheetData sheetId="16993" refreshError="1"/>
      <sheetData sheetId="16994" refreshError="1"/>
      <sheetData sheetId="16995" refreshError="1"/>
      <sheetData sheetId="16996" refreshError="1"/>
      <sheetData sheetId="16997" refreshError="1"/>
      <sheetData sheetId="16998" refreshError="1"/>
      <sheetData sheetId="16999" refreshError="1"/>
      <sheetData sheetId="17000" refreshError="1"/>
      <sheetData sheetId="17001" refreshError="1"/>
      <sheetData sheetId="17002" refreshError="1"/>
      <sheetData sheetId="17003" refreshError="1"/>
      <sheetData sheetId="17004" refreshError="1"/>
      <sheetData sheetId="17005" refreshError="1"/>
      <sheetData sheetId="17006" refreshError="1"/>
      <sheetData sheetId="17007" refreshError="1"/>
      <sheetData sheetId="17008" refreshError="1"/>
      <sheetData sheetId="17009" refreshError="1"/>
      <sheetData sheetId="17010" refreshError="1"/>
      <sheetData sheetId="17011" refreshError="1"/>
      <sheetData sheetId="17012" refreshError="1"/>
      <sheetData sheetId="17013" refreshError="1"/>
      <sheetData sheetId="17014" refreshError="1"/>
      <sheetData sheetId="17015" refreshError="1"/>
      <sheetData sheetId="17016" refreshError="1"/>
      <sheetData sheetId="17017" refreshError="1"/>
      <sheetData sheetId="17018" refreshError="1"/>
      <sheetData sheetId="17019" refreshError="1"/>
      <sheetData sheetId="17020" refreshError="1"/>
      <sheetData sheetId="17021" refreshError="1"/>
      <sheetData sheetId="17022" refreshError="1"/>
      <sheetData sheetId="17023" refreshError="1"/>
      <sheetData sheetId="17024" refreshError="1"/>
      <sheetData sheetId="17025" refreshError="1"/>
      <sheetData sheetId="17026" refreshError="1"/>
      <sheetData sheetId="17027" refreshError="1"/>
      <sheetData sheetId="17028" refreshError="1"/>
      <sheetData sheetId="17029" refreshError="1"/>
      <sheetData sheetId="17030" refreshError="1"/>
      <sheetData sheetId="17031" refreshError="1"/>
      <sheetData sheetId="17032" refreshError="1"/>
      <sheetData sheetId="17033" refreshError="1"/>
      <sheetData sheetId="17034" refreshError="1"/>
      <sheetData sheetId="17035" refreshError="1"/>
      <sheetData sheetId="17036" refreshError="1"/>
      <sheetData sheetId="17037" refreshError="1"/>
      <sheetData sheetId="17038" refreshError="1"/>
      <sheetData sheetId="17039" refreshError="1"/>
      <sheetData sheetId="17040" refreshError="1"/>
      <sheetData sheetId="17041" refreshError="1"/>
      <sheetData sheetId="17042" refreshError="1"/>
      <sheetData sheetId="17043" refreshError="1"/>
      <sheetData sheetId="17044" refreshError="1"/>
      <sheetData sheetId="17045" refreshError="1"/>
      <sheetData sheetId="17046" refreshError="1"/>
      <sheetData sheetId="17047" refreshError="1"/>
      <sheetData sheetId="17048" refreshError="1"/>
      <sheetData sheetId="17049" refreshError="1"/>
      <sheetData sheetId="17050" refreshError="1"/>
      <sheetData sheetId="17051" refreshError="1"/>
      <sheetData sheetId="17052" refreshError="1"/>
      <sheetData sheetId="17053" refreshError="1"/>
      <sheetData sheetId="17054" refreshError="1"/>
      <sheetData sheetId="17055" refreshError="1"/>
      <sheetData sheetId="17056" refreshError="1"/>
      <sheetData sheetId="17057" refreshError="1"/>
      <sheetData sheetId="17058" refreshError="1"/>
      <sheetData sheetId="17059" refreshError="1"/>
      <sheetData sheetId="17060" refreshError="1"/>
      <sheetData sheetId="17061" refreshError="1"/>
      <sheetData sheetId="17062" refreshError="1"/>
      <sheetData sheetId="17063" refreshError="1"/>
      <sheetData sheetId="17064" refreshError="1"/>
      <sheetData sheetId="17065" refreshError="1"/>
      <sheetData sheetId="17066" refreshError="1"/>
      <sheetData sheetId="17067" refreshError="1"/>
      <sheetData sheetId="17068" refreshError="1"/>
      <sheetData sheetId="17069" refreshError="1"/>
      <sheetData sheetId="17070" refreshError="1"/>
      <sheetData sheetId="17071" refreshError="1"/>
      <sheetData sheetId="17072" refreshError="1"/>
      <sheetData sheetId="17073" refreshError="1"/>
      <sheetData sheetId="17074" refreshError="1"/>
      <sheetData sheetId="17075" refreshError="1"/>
      <sheetData sheetId="17076" refreshError="1"/>
      <sheetData sheetId="17077" refreshError="1"/>
      <sheetData sheetId="17078" refreshError="1"/>
      <sheetData sheetId="17079" refreshError="1"/>
      <sheetData sheetId="17080" refreshError="1"/>
      <sheetData sheetId="17081" refreshError="1"/>
      <sheetData sheetId="17082" refreshError="1"/>
      <sheetData sheetId="17083" refreshError="1"/>
      <sheetData sheetId="17084" refreshError="1"/>
      <sheetData sheetId="17085" refreshError="1"/>
      <sheetData sheetId="17086" refreshError="1"/>
      <sheetData sheetId="17087" refreshError="1"/>
      <sheetData sheetId="17088" refreshError="1"/>
      <sheetData sheetId="17089" refreshError="1"/>
      <sheetData sheetId="17090" refreshError="1"/>
      <sheetData sheetId="17091" refreshError="1"/>
      <sheetData sheetId="17092" refreshError="1"/>
      <sheetData sheetId="17093" refreshError="1"/>
      <sheetData sheetId="17094" refreshError="1"/>
      <sheetData sheetId="17095" refreshError="1"/>
      <sheetData sheetId="17096" refreshError="1"/>
      <sheetData sheetId="17097" refreshError="1"/>
      <sheetData sheetId="17098" refreshError="1"/>
      <sheetData sheetId="17099" refreshError="1"/>
      <sheetData sheetId="17100" refreshError="1"/>
      <sheetData sheetId="17101" refreshError="1"/>
      <sheetData sheetId="17102" refreshError="1"/>
      <sheetData sheetId="17103" refreshError="1"/>
      <sheetData sheetId="17104" refreshError="1"/>
      <sheetData sheetId="17105" refreshError="1"/>
      <sheetData sheetId="17106" refreshError="1"/>
      <sheetData sheetId="17107" refreshError="1"/>
      <sheetData sheetId="17108" refreshError="1"/>
      <sheetData sheetId="17109" refreshError="1"/>
      <sheetData sheetId="17110" refreshError="1"/>
      <sheetData sheetId="17111" refreshError="1"/>
      <sheetData sheetId="17112" refreshError="1"/>
      <sheetData sheetId="17113" refreshError="1"/>
      <sheetData sheetId="17114" refreshError="1"/>
      <sheetData sheetId="17115" refreshError="1"/>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efreshError="1"/>
      <sheetData sheetId="17129" refreshError="1"/>
      <sheetData sheetId="17130" refreshError="1"/>
      <sheetData sheetId="17131" refreshError="1"/>
      <sheetData sheetId="17132" refreshError="1"/>
      <sheetData sheetId="17133" refreshError="1"/>
      <sheetData sheetId="17134" refreshError="1"/>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efreshError="1"/>
      <sheetData sheetId="17144" refreshError="1"/>
      <sheetData sheetId="17145" refreshError="1"/>
      <sheetData sheetId="17146" refreshError="1"/>
      <sheetData sheetId="17147" refreshError="1"/>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efreshError="1"/>
      <sheetData sheetId="17165" refreshError="1"/>
      <sheetData sheetId="17166" refreshError="1"/>
      <sheetData sheetId="17167" refreshError="1"/>
      <sheetData sheetId="17168" refreshError="1"/>
      <sheetData sheetId="17169" refreshError="1"/>
      <sheetData sheetId="17170" refreshError="1"/>
      <sheetData sheetId="17171" refreshError="1"/>
      <sheetData sheetId="17172" refreshError="1"/>
      <sheetData sheetId="17173" refreshError="1"/>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efreshError="1"/>
      <sheetData sheetId="17182" refreshError="1"/>
      <sheetData sheetId="17183" refreshError="1"/>
      <sheetData sheetId="17184" refreshError="1"/>
      <sheetData sheetId="17185" refreshError="1"/>
      <sheetData sheetId="17186" refreshError="1"/>
      <sheetData sheetId="17187" refreshError="1"/>
      <sheetData sheetId="17188" refreshError="1"/>
      <sheetData sheetId="17189" refreshError="1"/>
      <sheetData sheetId="17190" refreshError="1"/>
      <sheetData sheetId="17191" refreshError="1"/>
      <sheetData sheetId="17192" refreshError="1"/>
      <sheetData sheetId="17193" refreshError="1"/>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efreshError="1"/>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refreshError="1"/>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refreshError="1"/>
      <sheetData sheetId="17221" refreshError="1"/>
      <sheetData sheetId="17222" refreshError="1"/>
      <sheetData sheetId="17223" refreshError="1"/>
      <sheetData sheetId="17224" refreshError="1"/>
      <sheetData sheetId="17225" refreshError="1"/>
      <sheetData sheetId="17226" refreshError="1"/>
      <sheetData sheetId="17227" refreshError="1"/>
      <sheetData sheetId="17228" refreshError="1"/>
      <sheetData sheetId="17229" refreshError="1"/>
      <sheetData sheetId="17230" refreshError="1"/>
      <sheetData sheetId="17231" refreshError="1"/>
      <sheetData sheetId="17232" refreshError="1"/>
      <sheetData sheetId="17233" refreshError="1"/>
      <sheetData sheetId="17234" refreshError="1"/>
      <sheetData sheetId="17235" refreshError="1"/>
      <sheetData sheetId="17236" refreshError="1"/>
      <sheetData sheetId="17237" refreshError="1"/>
      <sheetData sheetId="17238" refreshError="1"/>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refreshError="1"/>
      <sheetData sheetId="17252" refreshError="1"/>
      <sheetData sheetId="17253" refreshError="1"/>
      <sheetData sheetId="17254" refreshError="1"/>
      <sheetData sheetId="17255" refreshError="1"/>
      <sheetData sheetId="17256" refreshError="1"/>
      <sheetData sheetId="17257" refreshError="1"/>
      <sheetData sheetId="17258" refreshError="1"/>
      <sheetData sheetId="17259" refreshError="1"/>
      <sheetData sheetId="17260" refreshError="1"/>
      <sheetData sheetId="17261" refreshError="1"/>
      <sheetData sheetId="17262" refreshError="1"/>
      <sheetData sheetId="17263" refreshError="1"/>
      <sheetData sheetId="17264" refreshError="1"/>
      <sheetData sheetId="17265" refreshError="1"/>
      <sheetData sheetId="17266" refreshError="1"/>
      <sheetData sheetId="17267" refreshError="1"/>
      <sheetData sheetId="17268" refreshError="1"/>
      <sheetData sheetId="17269" refreshError="1"/>
      <sheetData sheetId="17270" refreshError="1"/>
      <sheetData sheetId="17271" refreshError="1"/>
      <sheetData sheetId="17272" refreshError="1"/>
      <sheetData sheetId="17273" refreshError="1"/>
      <sheetData sheetId="17274" refreshError="1"/>
      <sheetData sheetId="17275" refreshError="1"/>
      <sheetData sheetId="17276" refreshError="1"/>
      <sheetData sheetId="17277" refreshError="1"/>
      <sheetData sheetId="17278" refreshError="1"/>
      <sheetData sheetId="17279" refreshError="1"/>
      <sheetData sheetId="17280" refreshError="1"/>
      <sheetData sheetId="17281" refreshError="1"/>
      <sheetData sheetId="17282" refreshError="1"/>
      <sheetData sheetId="17283" refreshError="1"/>
      <sheetData sheetId="17284" refreshError="1"/>
      <sheetData sheetId="17285" refreshError="1"/>
      <sheetData sheetId="17286" refreshError="1"/>
      <sheetData sheetId="17287" refreshError="1"/>
      <sheetData sheetId="17288" refreshError="1"/>
      <sheetData sheetId="17289" refreshError="1"/>
      <sheetData sheetId="17290" refreshError="1"/>
      <sheetData sheetId="17291" refreshError="1"/>
      <sheetData sheetId="17292" refreshError="1"/>
      <sheetData sheetId="17293" refreshError="1"/>
      <sheetData sheetId="17294" refreshError="1"/>
      <sheetData sheetId="17295" refreshError="1"/>
      <sheetData sheetId="17296" refreshError="1"/>
      <sheetData sheetId="17297" refreshError="1"/>
      <sheetData sheetId="17298" refreshError="1"/>
      <sheetData sheetId="17299" refreshError="1"/>
      <sheetData sheetId="17300" refreshError="1"/>
      <sheetData sheetId="17301" refreshError="1"/>
      <sheetData sheetId="17302" refreshError="1"/>
      <sheetData sheetId="17303" refreshError="1"/>
      <sheetData sheetId="17304" refreshError="1"/>
      <sheetData sheetId="17305" refreshError="1"/>
      <sheetData sheetId="17306" refreshError="1"/>
      <sheetData sheetId="17307" refreshError="1"/>
      <sheetData sheetId="17308" refreshError="1"/>
      <sheetData sheetId="17309" refreshError="1"/>
      <sheetData sheetId="17310" refreshError="1"/>
      <sheetData sheetId="17311" refreshError="1"/>
      <sheetData sheetId="17312" refreshError="1"/>
      <sheetData sheetId="17313" refreshError="1"/>
      <sheetData sheetId="17314" refreshError="1"/>
      <sheetData sheetId="17315" refreshError="1"/>
      <sheetData sheetId="17316" refreshError="1"/>
      <sheetData sheetId="17317" refreshError="1"/>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efreshError="1"/>
      <sheetData sheetId="17326" refreshError="1"/>
      <sheetData sheetId="17327" refreshError="1"/>
      <sheetData sheetId="17328" refreshError="1"/>
      <sheetData sheetId="17329" refreshError="1"/>
      <sheetData sheetId="17330" refreshError="1"/>
      <sheetData sheetId="17331" refreshError="1"/>
      <sheetData sheetId="17332" refreshError="1"/>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 sheetId="17344" refreshError="1"/>
      <sheetData sheetId="17345" refreshError="1"/>
      <sheetData sheetId="17346" refreshError="1"/>
      <sheetData sheetId="17347" refreshError="1"/>
      <sheetData sheetId="17348" refreshError="1"/>
      <sheetData sheetId="17349" refreshError="1"/>
      <sheetData sheetId="17350" refreshError="1"/>
      <sheetData sheetId="17351" refreshError="1"/>
      <sheetData sheetId="17352" refreshError="1"/>
      <sheetData sheetId="17353" refreshError="1"/>
      <sheetData sheetId="17354" refreshError="1"/>
      <sheetData sheetId="17355" refreshError="1"/>
      <sheetData sheetId="17356" refreshError="1"/>
      <sheetData sheetId="17357" refreshError="1"/>
      <sheetData sheetId="17358" refreshError="1"/>
      <sheetData sheetId="17359" refreshError="1"/>
      <sheetData sheetId="17360" refreshError="1"/>
      <sheetData sheetId="17361" refreshError="1"/>
      <sheetData sheetId="17362" refreshError="1"/>
      <sheetData sheetId="17363" refreshError="1"/>
      <sheetData sheetId="17364" refreshError="1"/>
      <sheetData sheetId="17365" refreshError="1"/>
      <sheetData sheetId="17366" refreshError="1"/>
      <sheetData sheetId="17367" refreshError="1"/>
      <sheetData sheetId="17368" refreshError="1"/>
      <sheetData sheetId="17369" refreshError="1"/>
      <sheetData sheetId="17370" refreshError="1"/>
      <sheetData sheetId="17371" refreshError="1"/>
      <sheetData sheetId="17372" refreshError="1"/>
      <sheetData sheetId="17373" refreshError="1"/>
      <sheetData sheetId="17374" refreshError="1"/>
      <sheetData sheetId="17375" refreshError="1"/>
      <sheetData sheetId="17376" refreshError="1"/>
      <sheetData sheetId="17377" refreshError="1"/>
      <sheetData sheetId="17378" refreshError="1"/>
      <sheetData sheetId="17379" refreshError="1"/>
      <sheetData sheetId="17380" refreshError="1"/>
      <sheetData sheetId="17381" refreshError="1"/>
      <sheetData sheetId="17382" refreshError="1"/>
      <sheetData sheetId="17383" refreshError="1"/>
      <sheetData sheetId="17384" refreshError="1"/>
      <sheetData sheetId="17385" refreshError="1"/>
      <sheetData sheetId="17386" refreshError="1"/>
      <sheetData sheetId="17387" refreshError="1"/>
      <sheetData sheetId="17388" refreshError="1"/>
      <sheetData sheetId="17389" refreshError="1"/>
      <sheetData sheetId="17390" refreshError="1"/>
      <sheetData sheetId="17391" refreshError="1"/>
      <sheetData sheetId="17392" refreshError="1"/>
      <sheetData sheetId="17393" refreshError="1"/>
      <sheetData sheetId="17394" refreshError="1"/>
      <sheetData sheetId="17395" refreshError="1"/>
      <sheetData sheetId="17396" refreshError="1"/>
      <sheetData sheetId="17397" refreshError="1"/>
      <sheetData sheetId="17398" refreshError="1"/>
      <sheetData sheetId="17399" refreshError="1"/>
      <sheetData sheetId="17400" refreshError="1"/>
      <sheetData sheetId="17401" refreshError="1"/>
      <sheetData sheetId="17402" refreshError="1"/>
      <sheetData sheetId="17403" refreshError="1"/>
      <sheetData sheetId="17404" refreshError="1"/>
      <sheetData sheetId="17405" refreshError="1"/>
      <sheetData sheetId="17406" refreshError="1"/>
      <sheetData sheetId="17407" refreshError="1"/>
      <sheetData sheetId="17408" refreshError="1"/>
      <sheetData sheetId="17409" refreshError="1"/>
      <sheetData sheetId="17410" refreshError="1"/>
      <sheetData sheetId="17411" refreshError="1"/>
      <sheetData sheetId="17412" refreshError="1"/>
      <sheetData sheetId="17413" refreshError="1"/>
      <sheetData sheetId="17414" refreshError="1"/>
      <sheetData sheetId="17415" refreshError="1"/>
      <sheetData sheetId="17416" refreshError="1"/>
      <sheetData sheetId="17417" refreshError="1"/>
      <sheetData sheetId="174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efreshError="1">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efreshError="1">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huong sổ dự toán 31-12-25"/>
      <sheetName val=" huong sổ dự toán 20-3-26"/>
      <sheetName val=" huong sổ dự toán 20-3-26 (2)"/>
      <sheetName val="20-3-26 can đối nguồn 2025"/>
      <sheetName val="BC nguon hoan tra, chuyen nguọn"/>
      <sheetName val="nhap chi tiet dt xa cu"/>
      <sheetName val="06-02 kp chưa phân bổ 2025"/>
      <sheetName val="SL tinh bs sau 01-7"/>
      <sheetName val="kp xã cũ chuyển về"/>
      <sheetName val=" huong sổ dự toán (2)"/>
      <sheetName val="Gủi e loan đối chiếu"/>
      <sheetName val="loan sổ theo dõi lệnh chi tiền"/>
      <sheetName val="Sheet1"/>
      <sheetName val="e thùy"/>
    </sheetNames>
    <sheetDataSet>
      <sheetData sheetId="0"/>
      <sheetData sheetId="1"/>
      <sheetData sheetId="2"/>
      <sheetData sheetId="3">
        <row r="26">
          <cell r="D26">
            <v>2821705010</v>
          </cell>
        </row>
      </sheetData>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L30"/>
  <sheetViews>
    <sheetView workbookViewId="0">
      <selection activeCell="A7" sqref="A7:L7"/>
    </sheetView>
  </sheetViews>
  <sheetFormatPr defaultColWidth="8.6328125" defaultRowHeight="15"/>
  <cols>
    <col min="1" max="1" width="3.90625" bestFit="1" customWidth="1"/>
    <col min="2" max="2" width="26" customWidth="1"/>
    <col min="3" max="3" width="25.08984375" customWidth="1"/>
    <col min="4" max="4" width="8.453125" customWidth="1"/>
    <col min="5" max="5" width="2.453125" customWidth="1"/>
    <col min="6" max="6" width="3.453125" customWidth="1"/>
    <col min="7" max="7" width="8.453125" hidden="1" customWidth="1"/>
    <col min="8" max="8" width="8.453125" customWidth="1"/>
    <col min="9" max="9" width="5.6328125" customWidth="1"/>
    <col min="10" max="10" width="13.453125" customWidth="1"/>
    <col min="11" max="11" width="8.453125" customWidth="1"/>
    <col min="12" max="12" width="6.453125" customWidth="1"/>
  </cols>
  <sheetData>
    <row r="1" spans="1:12">
      <c r="A1" s="578" t="s">
        <v>222</v>
      </c>
      <c r="B1" s="578"/>
      <c r="C1" s="579"/>
      <c r="D1" s="579"/>
      <c r="E1" s="579"/>
      <c r="F1" s="579"/>
      <c r="G1" s="579"/>
      <c r="H1" s="579"/>
      <c r="I1" s="579"/>
      <c r="J1" s="577" t="s">
        <v>415</v>
      </c>
      <c r="K1" s="577"/>
      <c r="L1" s="577"/>
    </row>
    <row r="2" spans="1:12">
      <c r="A2" s="578" t="s">
        <v>217</v>
      </c>
      <c r="B2" s="578"/>
      <c r="C2" s="579"/>
      <c r="D2" s="579"/>
      <c r="E2" s="579"/>
      <c r="F2" s="579"/>
      <c r="G2" s="579"/>
      <c r="H2" s="579"/>
      <c r="I2" s="579"/>
      <c r="J2" s="577"/>
      <c r="K2" s="577"/>
      <c r="L2" s="577"/>
    </row>
    <row r="3" spans="1:12">
      <c r="A3" s="578" t="s">
        <v>218</v>
      </c>
      <c r="B3" s="578"/>
      <c r="C3" s="579"/>
      <c r="D3" s="579"/>
      <c r="E3" s="579"/>
      <c r="F3" s="579"/>
      <c r="G3" s="579"/>
      <c r="H3" s="579"/>
      <c r="I3" s="579"/>
      <c r="J3" s="577"/>
      <c r="K3" s="577"/>
      <c r="L3" s="577"/>
    </row>
    <row r="4" spans="1:12" ht="23.25" customHeight="1">
      <c r="A4" s="580" t="s">
        <v>226</v>
      </c>
      <c r="B4" s="580"/>
      <c r="C4" s="580"/>
      <c r="D4" s="580"/>
      <c r="E4" s="580"/>
      <c r="F4" s="580"/>
      <c r="G4" s="580"/>
      <c r="H4" s="580"/>
      <c r="I4" s="580"/>
      <c r="J4" s="580"/>
      <c r="K4" s="580"/>
      <c r="L4" s="580"/>
    </row>
    <row r="5" spans="1:12" ht="22.5" customHeight="1">
      <c r="A5" s="580" t="s">
        <v>227</v>
      </c>
      <c r="B5" s="580"/>
      <c r="C5" s="580"/>
      <c r="D5" s="580"/>
      <c r="E5" s="580"/>
      <c r="F5" s="580"/>
      <c r="G5" s="580"/>
      <c r="H5" s="580"/>
      <c r="I5" s="580"/>
      <c r="J5" s="580"/>
      <c r="K5" s="580"/>
      <c r="L5" s="580"/>
    </row>
    <row r="6" spans="1:12" ht="24" customHeight="1">
      <c r="A6" s="580" t="s">
        <v>177</v>
      </c>
      <c r="B6" s="580"/>
      <c r="C6" s="580"/>
      <c r="D6" s="580"/>
      <c r="E6" s="580"/>
      <c r="F6" s="580"/>
      <c r="G6" s="580"/>
      <c r="H6" s="580"/>
      <c r="I6" s="580"/>
      <c r="J6" s="580"/>
      <c r="K6" s="580"/>
      <c r="L6" s="580"/>
    </row>
    <row r="7" spans="1:12" ht="18">
      <c r="A7" s="581" t="s">
        <v>228</v>
      </c>
      <c r="B7" s="581"/>
      <c r="C7" s="581"/>
      <c r="D7" s="581"/>
      <c r="E7" s="581"/>
      <c r="F7" s="581"/>
      <c r="G7" s="581"/>
      <c r="H7" s="581"/>
      <c r="I7" s="581"/>
      <c r="J7" s="581"/>
      <c r="K7" s="581"/>
      <c r="L7" s="581"/>
    </row>
    <row r="8" spans="1:12">
      <c r="A8" s="88"/>
      <c r="B8" s="88"/>
      <c r="C8" s="88"/>
      <c r="D8" s="88"/>
      <c r="E8" s="88"/>
      <c r="F8" s="88"/>
      <c r="G8" s="88"/>
      <c r="H8" s="88"/>
      <c r="I8" s="88"/>
      <c r="J8" s="88"/>
      <c r="K8" s="88" t="s">
        <v>189</v>
      </c>
      <c r="L8" s="88"/>
    </row>
    <row r="9" spans="1:12">
      <c r="A9" s="582" t="s">
        <v>18</v>
      </c>
      <c r="B9" s="582" t="s">
        <v>166</v>
      </c>
      <c r="C9" s="582"/>
      <c r="D9" s="582" t="s">
        <v>179</v>
      </c>
      <c r="E9" s="582"/>
      <c r="F9" s="582"/>
      <c r="G9" s="582"/>
      <c r="H9" s="582" t="s">
        <v>180</v>
      </c>
      <c r="I9" s="582"/>
      <c r="J9" s="582" t="s">
        <v>181</v>
      </c>
      <c r="K9" s="582" t="s">
        <v>182</v>
      </c>
      <c r="L9" s="582"/>
    </row>
    <row r="10" spans="1:12">
      <c r="A10" s="582"/>
      <c r="B10" s="582"/>
      <c r="C10" s="582"/>
      <c r="D10" s="582"/>
      <c r="E10" s="582"/>
      <c r="F10" s="582"/>
      <c r="G10" s="582"/>
      <c r="H10" s="582"/>
      <c r="I10" s="582"/>
      <c r="J10" s="582"/>
      <c r="K10" s="582"/>
      <c r="L10" s="582"/>
    </row>
    <row r="11" spans="1:12">
      <c r="A11" s="582"/>
      <c r="B11" s="582"/>
      <c r="C11" s="582"/>
      <c r="D11" s="582"/>
      <c r="E11" s="582"/>
      <c r="F11" s="582"/>
      <c r="G11" s="582"/>
      <c r="H11" s="582"/>
      <c r="I11" s="582"/>
      <c r="J11" s="582"/>
      <c r="K11" s="582"/>
      <c r="L11" s="582"/>
    </row>
    <row r="12" spans="1:12">
      <c r="A12" s="582"/>
      <c r="B12" s="582"/>
      <c r="C12" s="582"/>
      <c r="D12" s="582"/>
      <c r="E12" s="582"/>
      <c r="F12" s="582"/>
      <c r="G12" s="582"/>
      <c r="H12" s="582"/>
      <c r="I12" s="582"/>
      <c r="J12" s="582"/>
      <c r="K12" s="582"/>
      <c r="L12" s="582"/>
    </row>
    <row r="13" spans="1:12">
      <c r="A13" s="84" t="s">
        <v>1</v>
      </c>
      <c r="B13" s="583" t="s">
        <v>2</v>
      </c>
      <c r="C13" s="583"/>
      <c r="D13" s="584">
        <v>1</v>
      </c>
      <c r="E13" s="584"/>
      <c r="F13" s="584"/>
      <c r="G13" s="584"/>
      <c r="H13" s="583">
        <v>2</v>
      </c>
      <c r="I13" s="583"/>
      <c r="J13" s="86">
        <v>3</v>
      </c>
      <c r="K13" s="584">
        <v>4</v>
      </c>
      <c r="L13" s="584"/>
    </row>
    <row r="14" spans="1:12" s="89" customFormat="1" ht="24.9" customHeight="1">
      <c r="A14" s="20">
        <v>1</v>
      </c>
      <c r="B14" s="585" t="s">
        <v>378</v>
      </c>
      <c r="C14" s="585"/>
      <c r="D14" s="586"/>
      <c r="E14" s="586"/>
      <c r="F14" s="586"/>
      <c r="G14" s="586"/>
      <c r="H14" s="587"/>
      <c r="I14" s="587"/>
      <c r="J14" s="87"/>
      <c r="K14" s="586"/>
      <c r="L14" s="586"/>
    </row>
    <row r="15" spans="1:12" ht="32.25" customHeight="1">
      <c r="A15" s="17" t="s">
        <v>156</v>
      </c>
      <c r="B15" s="588" t="s">
        <v>373</v>
      </c>
      <c r="C15" s="589"/>
      <c r="D15" s="590"/>
      <c r="E15" s="590"/>
      <c r="F15" s="590"/>
      <c r="G15" s="590"/>
      <c r="H15" s="591"/>
      <c r="I15" s="591"/>
      <c r="J15" s="18"/>
      <c r="K15" s="590"/>
      <c r="L15" s="590"/>
    </row>
    <row r="16" spans="1:12" ht="24.9" customHeight="1">
      <c r="A16" s="17" t="s">
        <v>232</v>
      </c>
      <c r="B16" s="592" t="s">
        <v>375</v>
      </c>
      <c r="C16" s="592"/>
      <c r="D16" s="590"/>
      <c r="E16" s="590"/>
      <c r="F16" s="590"/>
      <c r="G16" s="590"/>
      <c r="H16" s="591"/>
      <c r="I16" s="591"/>
      <c r="J16" s="18"/>
      <c r="K16" s="590"/>
      <c r="L16" s="590"/>
    </row>
    <row r="17" spans="1:12" s="89" customFormat="1" ht="24.9" customHeight="1">
      <c r="A17" s="20">
        <v>2</v>
      </c>
      <c r="B17" s="585" t="s">
        <v>183</v>
      </c>
      <c r="C17" s="585"/>
      <c r="D17" s="586" t="s">
        <v>184</v>
      </c>
      <c r="E17" s="586"/>
      <c r="F17" s="586"/>
      <c r="G17" s="586"/>
      <c r="H17" s="587"/>
      <c r="I17" s="587"/>
      <c r="J17" s="87"/>
      <c r="K17" s="586"/>
      <c r="L17" s="586"/>
    </row>
    <row r="18" spans="1:12" ht="36.75" customHeight="1">
      <c r="A18" s="17" t="s">
        <v>156</v>
      </c>
      <c r="B18" s="588" t="s">
        <v>373</v>
      </c>
      <c r="C18" s="589"/>
      <c r="D18" s="590"/>
      <c r="E18" s="590"/>
      <c r="F18" s="590"/>
      <c r="G18" s="590"/>
      <c r="H18" s="591"/>
      <c r="I18" s="591"/>
      <c r="J18" s="18"/>
      <c r="K18" s="590"/>
      <c r="L18" s="590"/>
    </row>
    <row r="19" spans="1:12" ht="24.9" customHeight="1">
      <c r="A19" s="17" t="s">
        <v>157</v>
      </c>
      <c r="B19" s="592" t="s">
        <v>374</v>
      </c>
      <c r="C19" s="592"/>
      <c r="D19" s="590"/>
      <c r="E19" s="590"/>
      <c r="F19" s="590"/>
      <c r="G19" s="590"/>
      <c r="H19" s="591"/>
      <c r="I19" s="591"/>
      <c r="J19" s="18"/>
      <c r="K19" s="590"/>
      <c r="L19" s="590"/>
    </row>
    <row r="20" spans="1:12" ht="22.5" customHeight="1">
      <c r="A20" s="20" t="s">
        <v>118</v>
      </c>
      <c r="B20" s="594" t="s">
        <v>153</v>
      </c>
      <c r="C20" s="594"/>
      <c r="D20" s="586"/>
      <c r="E20" s="586"/>
      <c r="F20" s="586"/>
      <c r="G20" s="586"/>
      <c r="H20" s="595"/>
      <c r="I20" s="595"/>
      <c r="J20" s="18"/>
      <c r="K20" s="590"/>
      <c r="L20" s="590"/>
    </row>
    <row r="21" spans="1:12" ht="33.75" customHeight="1">
      <c r="A21" s="20">
        <v>3</v>
      </c>
      <c r="B21" s="596" t="s">
        <v>185</v>
      </c>
      <c r="C21" s="596"/>
      <c r="D21" s="586" t="s">
        <v>184</v>
      </c>
      <c r="E21" s="586"/>
      <c r="F21" s="586"/>
      <c r="G21" s="586"/>
      <c r="H21" s="595"/>
      <c r="I21" s="595"/>
      <c r="J21" s="18"/>
      <c r="K21" s="590"/>
      <c r="L21" s="590"/>
    </row>
    <row r="22" spans="1:12" ht="24.9" customHeight="1">
      <c r="A22" s="21" t="s">
        <v>376</v>
      </c>
      <c r="B22" s="597" t="s">
        <v>377</v>
      </c>
      <c r="C22" s="597"/>
      <c r="D22" s="598"/>
      <c r="E22" s="598"/>
      <c r="F22" s="598"/>
      <c r="G22" s="598"/>
      <c r="H22" s="599"/>
      <c r="I22" s="599"/>
      <c r="J22" s="22"/>
      <c r="K22" s="600"/>
      <c r="L22" s="600"/>
    </row>
    <row r="23" spans="1:12">
      <c r="A23" s="578" t="s">
        <v>186</v>
      </c>
      <c r="B23" s="578"/>
      <c r="C23" s="578"/>
      <c r="D23" s="578"/>
      <c r="E23" s="578"/>
      <c r="F23" s="578"/>
      <c r="G23" s="578"/>
      <c r="H23" s="578"/>
      <c r="I23" s="578"/>
      <c r="J23" s="578"/>
      <c r="K23" s="14"/>
      <c r="L23" s="14"/>
    </row>
    <row r="24" spans="1:12">
      <c r="A24" s="593" t="s">
        <v>187</v>
      </c>
      <c r="B24" s="593"/>
      <c r="C24" s="593"/>
      <c r="D24" s="593"/>
      <c r="E24" s="593"/>
      <c r="F24" s="593"/>
      <c r="G24" s="593"/>
      <c r="H24" s="593"/>
      <c r="I24" s="593"/>
      <c r="J24" s="593"/>
      <c r="K24" s="593"/>
      <c r="L24" s="593"/>
    </row>
    <row r="25" spans="1:12">
      <c r="A25" s="593" t="s">
        <v>280</v>
      </c>
      <c r="B25" s="593"/>
      <c r="C25" s="593"/>
      <c r="D25" s="593"/>
      <c r="E25" s="593"/>
      <c r="F25" s="593"/>
      <c r="G25" s="593"/>
      <c r="H25" s="593"/>
      <c r="I25" s="593"/>
      <c r="J25" s="593"/>
      <c r="K25" s="593"/>
      <c r="L25" s="593"/>
    </row>
    <row r="26" spans="1:12" ht="15.6">
      <c r="A26" s="14"/>
      <c r="B26" s="15"/>
      <c r="C26" s="579"/>
      <c r="D26" s="579"/>
      <c r="E26" s="579"/>
      <c r="F26" s="579"/>
      <c r="G26" s="13"/>
      <c r="H26" s="601" t="s">
        <v>225</v>
      </c>
      <c r="I26" s="601"/>
      <c r="J26" s="601"/>
      <c r="K26" s="601"/>
      <c r="L26" s="601"/>
    </row>
    <row r="27" spans="1:12" ht="15.6">
      <c r="A27" s="580" t="s">
        <v>188</v>
      </c>
      <c r="B27" s="580"/>
      <c r="C27" s="580"/>
      <c r="D27" s="580"/>
      <c r="E27" s="580"/>
      <c r="F27" s="580"/>
      <c r="G27" s="580"/>
      <c r="H27" s="580" t="s">
        <v>172</v>
      </c>
      <c r="I27" s="580"/>
      <c r="J27" s="580"/>
      <c r="K27" s="580"/>
      <c r="L27" s="580"/>
    </row>
    <row r="28" spans="1:12" ht="15.6">
      <c r="A28" s="601" t="s">
        <v>214</v>
      </c>
      <c r="B28" s="601"/>
      <c r="C28" s="601"/>
      <c r="D28" s="601"/>
      <c r="E28" s="601"/>
      <c r="F28" s="601"/>
      <c r="G28" s="601"/>
      <c r="H28" s="601" t="s">
        <v>216</v>
      </c>
      <c r="I28" s="601"/>
      <c r="J28" s="601"/>
      <c r="K28" s="601"/>
      <c r="L28" s="601"/>
    </row>
    <row r="30" spans="1:12" ht="15.6">
      <c r="B30" s="90"/>
    </row>
  </sheetData>
  <mergeCells count="68">
    <mergeCell ref="K22:L22"/>
    <mergeCell ref="A23:J23"/>
    <mergeCell ref="A28:G28"/>
    <mergeCell ref="H28:L28"/>
    <mergeCell ref="A25:L25"/>
    <mergeCell ref="C26:D26"/>
    <mergeCell ref="E26:F26"/>
    <mergeCell ref="H26:L26"/>
    <mergeCell ref="A27:G27"/>
    <mergeCell ref="H27:L27"/>
    <mergeCell ref="B19:C19"/>
    <mergeCell ref="D19:G19"/>
    <mergeCell ref="H19:I19"/>
    <mergeCell ref="K19:L19"/>
    <mergeCell ref="A24:L24"/>
    <mergeCell ref="B20:C20"/>
    <mergeCell ref="D20:G20"/>
    <mergeCell ref="H20:I20"/>
    <mergeCell ref="K20:L20"/>
    <mergeCell ref="B21:C21"/>
    <mergeCell ref="D21:G21"/>
    <mergeCell ref="H21:I21"/>
    <mergeCell ref="K21:L21"/>
    <mergeCell ref="B22:C22"/>
    <mergeCell ref="D22:G22"/>
    <mergeCell ref="H22:I22"/>
    <mergeCell ref="B17:C17"/>
    <mergeCell ref="D17:G17"/>
    <mergeCell ref="H17:I17"/>
    <mergeCell ref="K17:L17"/>
    <mergeCell ref="B18:C18"/>
    <mergeCell ref="D18:G18"/>
    <mergeCell ref="H18:I18"/>
    <mergeCell ref="K18:L18"/>
    <mergeCell ref="B15:C15"/>
    <mergeCell ref="D15:G15"/>
    <mergeCell ref="H15:I15"/>
    <mergeCell ref="K15:L15"/>
    <mergeCell ref="B16:C16"/>
    <mergeCell ref="D16:G16"/>
    <mergeCell ref="H16:I16"/>
    <mergeCell ref="K16:L16"/>
    <mergeCell ref="B13:C13"/>
    <mergeCell ref="D13:G13"/>
    <mergeCell ref="H13:I13"/>
    <mergeCell ref="K13:L13"/>
    <mergeCell ref="B14:C14"/>
    <mergeCell ref="D14:G14"/>
    <mergeCell ref="H14:I14"/>
    <mergeCell ref="K14:L14"/>
    <mergeCell ref="A4:L4"/>
    <mergeCell ref="A5:L5"/>
    <mergeCell ref="A6:L6"/>
    <mergeCell ref="A7:L7"/>
    <mergeCell ref="A9:A12"/>
    <mergeCell ref="B9:C12"/>
    <mergeCell ref="D9:G12"/>
    <mergeCell ref="H9:I12"/>
    <mergeCell ref="J9:J12"/>
    <mergeCell ref="K9:L12"/>
    <mergeCell ref="J1:L3"/>
    <mergeCell ref="A2:B2"/>
    <mergeCell ref="A3:B3"/>
    <mergeCell ref="A1:B1"/>
    <mergeCell ref="C1:D3"/>
    <mergeCell ref="E1:E3"/>
    <mergeCell ref="F1:H3"/>
    <mergeCell ref="I1:I3"/>
  </mergeCells>
  <printOptions horizontalCentered="1"/>
  <pageMargins left="0.74803149606299213" right="0.74803149606299213" top="0.68" bottom="0.70866141732283472" header="0.51181102362204722" footer="0.51181102362204722"/>
  <pageSetup paperSize="9" scale="8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4"/>
  <sheetViews>
    <sheetView workbookViewId="0">
      <selection activeCell="E46" sqref="E46:G54"/>
    </sheetView>
  </sheetViews>
  <sheetFormatPr defaultColWidth="9" defaultRowHeight="15.6"/>
  <cols>
    <col min="1" max="1" width="5.36328125" style="138" customWidth="1"/>
    <col min="2" max="2" width="42.08984375" style="138" customWidth="1"/>
    <col min="3" max="3" width="17.1796875" style="138" customWidth="1"/>
    <col min="4" max="4" width="16.6328125" style="138" customWidth="1"/>
    <col min="5" max="5" width="11.1796875" style="138" customWidth="1"/>
    <col min="6" max="6" width="9.1796875" style="138" customWidth="1"/>
    <col min="7" max="7" width="12.36328125" style="146" customWidth="1"/>
    <col min="8" max="8" width="0" style="138" hidden="1" customWidth="1"/>
    <col min="9" max="16384" width="9" style="138"/>
  </cols>
  <sheetData>
    <row r="1" spans="1:9" ht="17.399999999999999">
      <c r="A1" s="697"/>
      <c r="B1" s="697"/>
      <c r="C1" s="51"/>
      <c r="D1" s="51"/>
      <c r="E1" s="51"/>
      <c r="F1" s="51"/>
      <c r="G1" s="228" t="s">
        <v>164</v>
      </c>
    </row>
    <row r="2" spans="1:9" ht="23.4" customHeight="1">
      <c r="A2" s="698" t="s">
        <v>306</v>
      </c>
      <c r="B2" s="698"/>
      <c r="C2" s="698"/>
      <c r="D2" s="698"/>
      <c r="E2" s="698"/>
      <c r="F2" s="698"/>
      <c r="G2" s="698"/>
    </row>
    <row r="3" spans="1:9" ht="23.4" customHeight="1">
      <c r="A3" s="698" t="s">
        <v>511</v>
      </c>
      <c r="B3" s="698"/>
      <c r="C3" s="698"/>
      <c r="D3" s="698"/>
      <c r="E3" s="698"/>
      <c r="F3" s="698"/>
      <c r="G3" s="698"/>
    </row>
    <row r="4" spans="1:9" ht="18" hidden="1">
      <c r="B4" s="695" t="s">
        <v>444</v>
      </c>
      <c r="C4" s="695"/>
      <c r="D4" s="695"/>
      <c r="E4" s="695"/>
      <c r="F4" s="695"/>
      <c r="G4" s="695"/>
    </row>
    <row r="5" spans="1:9" s="34" customFormat="1" ht="21.75" hidden="1" customHeight="1">
      <c r="A5" s="630" t="str">
        <f>+'64'!A5:H5</f>
        <v>(Ban hành kèm theo Quyết định số 127/QĐ-UBND ngày 10 tháng 6 năm 2026 của Ủy ban nhân dân xã Khánh Thiện)</v>
      </c>
      <c r="B5" s="630"/>
      <c r="C5" s="630"/>
      <c r="D5" s="630"/>
      <c r="E5" s="630"/>
      <c r="F5" s="630"/>
      <c r="G5" s="630"/>
      <c r="H5" s="630"/>
    </row>
    <row r="6" spans="1:9">
      <c r="D6" s="147"/>
      <c r="G6" s="229" t="s">
        <v>189</v>
      </c>
    </row>
    <row r="7" spans="1:9" ht="7.5" customHeight="1"/>
    <row r="8" spans="1:9" ht="27.75" customHeight="1">
      <c r="A8" s="700" t="s">
        <v>18</v>
      </c>
      <c r="B8" s="696" t="s">
        <v>166</v>
      </c>
      <c r="C8" s="696" t="s">
        <v>197</v>
      </c>
      <c r="D8" s="696" t="s">
        <v>288</v>
      </c>
      <c r="E8" s="696"/>
      <c r="F8" s="696"/>
      <c r="G8" s="699" t="s">
        <v>287</v>
      </c>
    </row>
    <row r="9" spans="1:9" ht="51.6" customHeight="1">
      <c r="A9" s="700"/>
      <c r="B9" s="696"/>
      <c r="C9" s="696"/>
      <c r="D9" s="159" t="s">
        <v>307</v>
      </c>
      <c r="E9" s="159" t="s">
        <v>308</v>
      </c>
      <c r="F9" s="159" t="s">
        <v>309</v>
      </c>
      <c r="G9" s="699"/>
    </row>
    <row r="10" spans="1:9" s="148" customFormat="1" ht="16.5" customHeight="1">
      <c r="A10" s="52" t="s">
        <v>1</v>
      </c>
      <c r="B10" s="52" t="s">
        <v>2</v>
      </c>
      <c r="C10" s="52">
        <v>1</v>
      </c>
      <c r="D10" s="173">
        <v>2</v>
      </c>
      <c r="E10" s="173">
        <v>3</v>
      </c>
      <c r="F10" s="173">
        <v>4</v>
      </c>
      <c r="G10" s="52">
        <v>5</v>
      </c>
    </row>
    <row r="11" spans="1:9" s="215" customFormat="1" ht="28.2" customHeight="1">
      <c r="A11" s="195" t="s">
        <v>1</v>
      </c>
      <c r="B11" s="216" t="s">
        <v>291</v>
      </c>
      <c r="C11" s="197">
        <f>SUM(D11:F11)</f>
        <v>471000000</v>
      </c>
      <c r="D11" s="197">
        <v>471000000</v>
      </c>
      <c r="E11" s="195"/>
      <c r="F11" s="195"/>
      <c r="G11" s="230"/>
    </row>
    <row r="12" spans="1:9" s="215" customFormat="1" ht="28.2" customHeight="1">
      <c r="A12" s="195" t="s">
        <v>2</v>
      </c>
      <c r="B12" s="216" t="s">
        <v>300</v>
      </c>
      <c r="C12" s="227">
        <f>+C13+C14+C15</f>
        <v>471000000</v>
      </c>
      <c r="D12" s="227">
        <f t="shared" ref="D12:F12" si="0">+D13+D14+D15</f>
        <v>471000000</v>
      </c>
      <c r="E12" s="227">
        <f t="shared" si="0"/>
        <v>0</v>
      </c>
      <c r="F12" s="227">
        <f t="shared" si="0"/>
        <v>0</v>
      </c>
      <c r="G12" s="231"/>
    </row>
    <row r="13" spans="1:9" s="215" customFormat="1" ht="28.2" customHeight="1">
      <c r="A13" s="195" t="s">
        <v>99</v>
      </c>
      <c r="B13" s="216" t="s">
        <v>240</v>
      </c>
      <c r="C13" s="217"/>
      <c r="D13" s="217"/>
      <c r="E13" s="217"/>
      <c r="F13" s="222"/>
      <c r="G13" s="231"/>
    </row>
    <row r="14" spans="1:9" s="215" customFormat="1" ht="38.4" customHeight="1">
      <c r="A14" s="195" t="s">
        <v>64</v>
      </c>
      <c r="B14" s="216" t="s">
        <v>414</v>
      </c>
      <c r="C14" s="217"/>
      <c r="D14" s="217"/>
      <c r="E14" s="217"/>
      <c r="F14" s="222"/>
      <c r="G14" s="231"/>
    </row>
    <row r="15" spans="1:9" s="215" customFormat="1" ht="29.4" customHeight="1">
      <c r="A15" s="195" t="s">
        <v>81</v>
      </c>
      <c r="B15" s="216" t="s">
        <v>241</v>
      </c>
      <c r="C15" s="227">
        <f>+C16+C19+C23+C25+C31+C37+C40+C44</f>
        <v>471000000</v>
      </c>
      <c r="D15" s="227">
        <f>+D16+D19+D23+D25+D31+D37+D40+D44</f>
        <v>471000000</v>
      </c>
      <c r="E15" s="223">
        <f>+E16+E19+E23+E25+E31</f>
        <v>0</v>
      </c>
      <c r="F15" s="223">
        <f>+F16+F19+F23+F25+F31</f>
        <v>0</v>
      </c>
      <c r="G15" s="231"/>
      <c r="I15" s="308">
        <f>+C11-C12</f>
        <v>0</v>
      </c>
    </row>
    <row r="16" spans="1:9" s="196" customFormat="1" ht="29.4" customHeight="1">
      <c r="A16" s="195">
        <v>1</v>
      </c>
      <c r="B16" s="221" t="s">
        <v>301</v>
      </c>
      <c r="C16" s="224">
        <f>SUM(C17:C18)</f>
        <v>20110000</v>
      </c>
      <c r="D16" s="224">
        <f>SUM(D17:D18)</f>
        <v>20110000</v>
      </c>
      <c r="E16" s="224">
        <f>SUM(E17:E18)</f>
        <v>0</v>
      </c>
      <c r="F16" s="224">
        <f>SUM(F17:F18)</f>
        <v>0</v>
      </c>
      <c r="G16" s="220"/>
    </row>
    <row r="17" spans="1:8" s="215" customFormat="1" ht="31.8" customHeight="1">
      <c r="A17" s="222" t="s">
        <v>464</v>
      </c>
      <c r="B17" s="225" t="s">
        <v>782</v>
      </c>
      <c r="C17" s="226">
        <f t="shared" ref="C17:C22" si="1">+D17+E17+F17</f>
        <v>11500000</v>
      </c>
      <c r="D17" s="203">
        <v>11500000</v>
      </c>
      <c r="E17" s="218"/>
      <c r="F17" s="218"/>
      <c r="G17" s="302" t="s">
        <v>783</v>
      </c>
    </row>
    <row r="18" spans="1:8" s="215" customFormat="1" ht="31.8" customHeight="1">
      <c r="A18" s="222" t="s">
        <v>464</v>
      </c>
      <c r="B18" s="234" t="s">
        <v>809</v>
      </c>
      <c r="C18" s="350">
        <v>8610000</v>
      </c>
      <c r="D18" s="350">
        <v>8610000</v>
      </c>
      <c r="E18" s="309"/>
      <c r="F18" s="218"/>
      <c r="G18" s="219" t="s">
        <v>808</v>
      </c>
    </row>
    <row r="19" spans="1:8" s="196" customFormat="1" ht="21.9" customHeight="1">
      <c r="A19" s="195">
        <v>2</v>
      </c>
      <c r="B19" s="221" t="s">
        <v>302</v>
      </c>
      <c r="C19" s="224">
        <f>SUM(C20:C22)</f>
        <v>60000000</v>
      </c>
      <c r="D19" s="224">
        <f t="shared" ref="D19:F19" si="2">SUM(D20:D22)</f>
        <v>60000000</v>
      </c>
      <c r="E19" s="224">
        <f t="shared" si="2"/>
        <v>0</v>
      </c>
      <c r="F19" s="224">
        <f t="shared" si="2"/>
        <v>0</v>
      </c>
      <c r="G19" s="220"/>
    </row>
    <row r="20" spans="1:8" s="215" customFormat="1" ht="40.200000000000003" customHeight="1">
      <c r="A20" s="222" t="s">
        <v>464</v>
      </c>
      <c r="B20" s="199" t="s">
        <v>784</v>
      </c>
      <c r="C20" s="226">
        <f t="shared" si="1"/>
        <v>20000000</v>
      </c>
      <c r="D20" s="177">
        <v>20000000</v>
      </c>
      <c r="E20" s="218"/>
      <c r="F20" s="218"/>
      <c r="G20" s="302" t="s">
        <v>785</v>
      </c>
    </row>
    <row r="21" spans="1:8" s="215" customFormat="1" ht="40.200000000000003" customHeight="1">
      <c r="A21" s="222" t="s">
        <v>464</v>
      </c>
      <c r="B21" s="199" t="s">
        <v>784</v>
      </c>
      <c r="C21" s="226">
        <f t="shared" si="1"/>
        <v>20000000</v>
      </c>
      <c r="D21" s="177">
        <v>20000000</v>
      </c>
      <c r="E21" s="218"/>
      <c r="F21" s="218"/>
      <c r="G21" s="302" t="s">
        <v>786</v>
      </c>
    </row>
    <row r="22" spans="1:8" s="215" customFormat="1" ht="40.200000000000003" customHeight="1">
      <c r="A22" s="222" t="s">
        <v>464</v>
      </c>
      <c r="B22" s="199" t="s">
        <v>784</v>
      </c>
      <c r="C22" s="226">
        <f t="shared" si="1"/>
        <v>20000000</v>
      </c>
      <c r="D22" s="177">
        <v>20000000</v>
      </c>
      <c r="E22" s="218"/>
      <c r="F22" s="218"/>
      <c r="G22" s="302" t="s">
        <v>787</v>
      </c>
    </row>
    <row r="23" spans="1:8" s="196" customFormat="1" ht="29.4" customHeight="1">
      <c r="A23" s="195">
        <v>3</v>
      </c>
      <c r="B23" s="221" t="s">
        <v>304</v>
      </c>
      <c r="C23" s="224">
        <f>SUM(C24:C24)</f>
        <v>10149000</v>
      </c>
      <c r="D23" s="224">
        <f>SUM(D24:D24)</f>
        <v>10149000</v>
      </c>
      <c r="E23" s="224"/>
      <c r="F23" s="224"/>
      <c r="G23" s="219"/>
    </row>
    <row r="24" spans="1:8" s="215" customFormat="1" ht="57.6" customHeight="1">
      <c r="A24" s="222" t="s">
        <v>464</v>
      </c>
      <c r="B24" s="225" t="s">
        <v>791</v>
      </c>
      <c r="C24" s="226">
        <f>+D24+E24+F24</f>
        <v>10149000</v>
      </c>
      <c r="D24" s="203">
        <f>13300000-3151000</f>
        <v>10149000</v>
      </c>
      <c r="E24" s="218"/>
      <c r="F24" s="218"/>
      <c r="G24" s="302" t="s">
        <v>783</v>
      </c>
      <c r="H24" s="215" t="s">
        <v>803</v>
      </c>
    </row>
    <row r="25" spans="1:8" s="196" customFormat="1" ht="28.2" customHeight="1">
      <c r="A25" s="195">
        <v>5</v>
      </c>
      <c r="B25" s="221" t="s">
        <v>788</v>
      </c>
      <c r="C25" s="224">
        <f>SUM(C26:C30)</f>
        <v>129470000</v>
      </c>
      <c r="D25" s="224">
        <f t="shared" ref="D25:F25" si="3">SUM(D26:D30)</f>
        <v>129470000</v>
      </c>
      <c r="E25" s="226">
        <f t="shared" si="3"/>
        <v>0</v>
      </c>
      <c r="F25" s="226">
        <f t="shared" si="3"/>
        <v>0</v>
      </c>
      <c r="G25" s="219"/>
    </row>
    <row r="26" spans="1:8" s="215" customFormat="1" ht="34.799999999999997" customHeight="1">
      <c r="A26" s="222" t="s">
        <v>464</v>
      </c>
      <c r="B26" s="198" t="s">
        <v>789</v>
      </c>
      <c r="C26" s="226">
        <f>+D26+E26+F26</f>
        <v>31000000</v>
      </c>
      <c r="D26" s="203">
        <v>31000000</v>
      </c>
      <c r="E26" s="218"/>
      <c r="F26" s="218"/>
      <c r="G26" s="219" t="s">
        <v>790</v>
      </c>
    </row>
    <row r="27" spans="1:8" s="215" customFormat="1" ht="76.8" customHeight="1">
      <c r="A27" s="222" t="s">
        <v>464</v>
      </c>
      <c r="B27" s="303" t="s">
        <v>795</v>
      </c>
      <c r="C27" s="226">
        <f>+D27+E27+F27</f>
        <v>26430000</v>
      </c>
      <c r="D27" s="291">
        <v>26430000</v>
      </c>
      <c r="E27" s="218"/>
      <c r="F27" s="218"/>
      <c r="G27" s="219" t="s">
        <v>790</v>
      </c>
    </row>
    <row r="28" spans="1:8" s="215" customFormat="1" ht="40.200000000000003" customHeight="1">
      <c r="A28" s="222" t="s">
        <v>464</v>
      </c>
      <c r="B28" s="303" t="s">
        <v>796</v>
      </c>
      <c r="C28" s="226">
        <f>+D28+E28+F28</f>
        <v>22850000</v>
      </c>
      <c r="D28" s="291">
        <v>22850000</v>
      </c>
      <c r="E28" s="218"/>
      <c r="F28" s="218"/>
      <c r="G28" s="219" t="s">
        <v>790</v>
      </c>
    </row>
    <row r="29" spans="1:8" s="215" customFormat="1" ht="31.8" customHeight="1">
      <c r="A29" s="222" t="s">
        <v>464</v>
      </c>
      <c r="B29" s="198" t="s">
        <v>797</v>
      </c>
      <c r="C29" s="226">
        <f>+D29+E29+F29</f>
        <v>39190000</v>
      </c>
      <c r="D29" s="291">
        <v>39190000</v>
      </c>
      <c r="E29" s="218"/>
      <c r="F29" s="218"/>
      <c r="G29" s="219" t="s">
        <v>790</v>
      </c>
    </row>
    <row r="30" spans="1:8" s="215" customFormat="1" ht="93.6">
      <c r="A30" s="222" t="s">
        <v>464</v>
      </c>
      <c r="B30" s="303" t="s">
        <v>798</v>
      </c>
      <c r="C30" s="226">
        <f>+D30+E30+F30</f>
        <v>10000000</v>
      </c>
      <c r="D30" s="291">
        <v>10000000</v>
      </c>
      <c r="E30" s="218"/>
      <c r="F30" s="218"/>
      <c r="G30" s="219" t="s">
        <v>790</v>
      </c>
    </row>
    <row r="31" spans="1:8" s="196" customFormat="1" ht="28.8" customHeight="1">
      <c r="A31" s="195">
        <v>6</v>
      </c>
      <c r="B31" s="201" t="s">
        <v>792</v>
      </c>
      <c r="C31" s="224">
        <f>SUM(C32:C36)</f>
        <v>137000000</v>
      </c>
      <c r="D31" s="224">
        <f>SUM(D32:D36)</f>
        <v>137000000</v>
      </c>
      <c r="E31" s="221"/>
      <c r="F31" s="221"/>
      <c r="G31" s="219"/>
    </row>
    <row r="32" spans="1:8" s="215" customFormat="1" ht="27" customHeight="1">
      <c r="A32" s="222" t="s">
        <v>464</v>
      </c>
      <c r="B32" s="198" t="s">
        <v>793</v>
      </c>
      <c r="C32" s="226">
        <f>+D32+E32+F32</f>
        <v>15000000</v>
      </c>
      <c r="D32" s="291">
        <v>15000000</v>
      </c>
      <c r="E32" s="218"/>
      <c r="F32" s="218"/>
      <c r="G32" s="304" t="s">
        <v>794</v>
      </c>
    </row>
    <row r="33" spans="1:8" s="215" customFormat="1" ht="27" customHeight="1">
      <c r="A33" s="222" t="s">
        <v>464</v>
      </c>
      <c r="B33" s="305" t="s">
        <v>799</v>
      </c>
      <c r="C33" s="226">
        <f>+D33+E33+F33</f>
        <v>110000000</v>
      </c>
      <c r="D33" s="306">
        <v>110000000</v>
      </c>
      <c r="E33" s="218"/>
      <c r="F33" s="218"/>
      <c r="G33" s="219" t="s">
        <v>804</v>
      </c>
    </row>
    <row r="34" spans="1:8" s="215" customFormat="1" ht="46.8" customHeight="1">
      <c r="A34" s="222" t="s">
        <v>464</v>
      </c>
      <c r="B34" s="218" t="s">
        <v>800</v>
      </c>
      <c r="C34" s="226">
        <f>+D34+E34+F34</f>
        <v>5000000</v>
      </c>
      <c r="D34" s="306">
        <v>5000000</v>
      </c>
      <c r="E34" s="218"/>
      <c r="F34" s="218"/>
      <c r="G34" s="219" t="s">
        <v>804</v>
      </c>
    </row>
    <row r="35" spans="1:8" s="215" customFormat="1" ht="39" customHeight="1">
      <c r="A35" s="222" t="s">
        <v>464</v>
      </c>
      <c r="B35" s="199" t="s">
        <v>801</v>
      </c>
      <c r="C35" s="226">
        <f>+D35+E35+F35</f>
        <v>5000000</v>
      </c>
      <c r="D35" s="306">
        <v>5000000</v>
      </c>
      <c r="E35" s="218"/>
      <c r="F35" s="218"/>
      <c r="G35" s="219" t="s">
        <v>804</v>
      </c>
    </row>
    <row r="36" spans="1:8" s="215" customFormat="1" ht="33.6" customHeight="1">
      <c r="A36" s="222" t="s">
        <v>464</v>
      </c>
      <c r="B36" s="199" t="s">
        <v>802</v>
      </c>
      <c r="C36" s="226">
        <f>+D36+E36+F36</f>
        <v>2000000</v>
      </c>
      <c r="D36" s="306">
        <v>2000000</v>
      </c>
      <c r="E36" s="218"/>
      <c r="F36" s="218"/>
      <c r="G36" s="219" t="s">
        <v>804</v>
      </c>
    </row>
    <row r="37" spans="1:8" s="196" customFormat="1" ht="31.2" customHeight="1">
      <c r="A37" s="232">
        <v>7</v>
      </c>
      <c r="B37" s="202" t="s">
        <v>805</v>
      </c>
      <c r="C37" s="224">
        <f>SUM(C38:C39)</f>
        <v>20200000</v>
      </c>
      <c r="D37" s="224">
        <f>SUM(D38:D39)</f>
        <v>20200000</v>
      </c>
      <c r="E37" s="224">
        <f>SUM(E38:E39)</f>
        <v>0</v>
      </c>
      <c r="F37" s="224">
        <f>SUM(F38:F39)</f>
        <v>0</v>
      </c>
      <c r="G37" s="220"/>
    </row>
    <row r="38" spans="1:8" s="215" customFormat="1" ht="31.2" customHeight="1">
      <c r="A38" s="222" t="s">
        <v>464</v>
      </c>
      <c r="B38" s="234" t="s">
        <v>806</v>
      </c>
      <c r="C38" s="309">
        <v>4800000</v>
      </c>
      <c r="D38" s="309">
        <v>4800000</v>
      </c>
      <c r="E38" s="309"/>
      <c r="F38" s="218"/>
      <c r="G38" s="219" t="s">
        <v>808</v>
      </c>
    </row>
    <row r="39" spans="1:8" s="215" customFormat="1" ht="31.2" customHeight="1">
      <c r="A39" s="222" t="s">
        <v>464</v>
      </c>
      <c r="B39" s="234" t="s">
        <v>807</v>
      </c>
      <c r="C39" s="309">
        <v>15400000</v>
      </c>
      <c r="D39" s="309">
        <v>15400000</v>
      </c>
      <c r="E39" s="309"/>
      <c r="F39" s="218"/>
      <c r="G39" s="219" t="s">
        <v>808</v>
      </c>
    </row>
    <row r="40" spans="1:8" s="196" customFormat="1" ht="29.4" customHeight="1">
      <c r="A40" s="195">
        <v>8</v>
      </c>
      <c r="B40" s="221" t="s">
        <v>810</v>
      </c>
      <c r="C40" s="224">
        <f>SUM(C41:C43)</f>
        <v>90920000</v>
      </c>
      <c r="D40" s="224">
        <f>SUM(D41:D43)</f>
        <v>90920000</v>
      </c>
      <c r="E40" s="224"/>
      <c r="F40" s="224"/>
      <c r="G40" s="219" t="s">
        <v>861</v>
      </c>
    </row>
    <row r="41" spans="1:8" s="215" customFormat="1" ht="59.4" customHeight="1">
      <c r="A41" s="222" t="s">
        <v>464</v>
      </c>
      <c r="B41" s="225" t="s">
        <v>858</v>
      </c>
      <c r="C41" s="310">
        <v>38880000</v>
      </c>
      <c r="D41" s="310">
        <v>38880000</v>
      </c>
      <c r="E41" s="218"/>
      <c r="F41" s="218"/>
      <c r="G41" s="199"/>
      <c r="H41" s="215" t="s">
        <v>803</v>
      </c>
    </row>
    <row r="42" spans="1:8" s="215" customFormat="1" ht="40.799999999999997" customHeight="1">
      <c r="A42" s="222" t="s">
        <v>464</v>
      </c>
      <c r="B42" s="307" t="s">
        <v>859</v>
      </c>
      <c r="C42" s="310">
        <v>27600000</v>
      </c>
      <c r="D42" s="310">
        <v>27600000</v>
      </c>
      <c r="E42" s="218"/>
      <c r="F42" s="218"/>
      <c r="G42" s="218"/>
    </row>
    <row r="43" spans="1:8" s="215" customFormat="1" ht="52.8" customHeight="1">
      <c r="A43" s="222" t="s">
        <v>464</v>
      </c>
      <c r="B43" s="307" t="s">
        <v>860</v>
      </c>
      <c r="C43" s="177">
        <v>24440000</v>
      </c>
      <c r="D43" s="177">
        <v>24440000</v>
      </c>
      <c r="E43" s="218"/>
      <c r="F43" s="218"/>
      <c r="G43" s="218"/>
    </row>
    <row r="44" spans="1:8" s="196" customFormat="1" ht="22.8" customHeight="1">
      <c r="A44" s="195">
        <v>9</v>
      </c>
      <c r="B44" s="221" t="s">
        <v>879</v>
      </c>
      <c r="C44" s="351">
        <f>3151000</f>
        <v>3151000</v>
      </c>
      <c r="D44" s="351">
        <f>3151000</f>
        <v>3151000</v>
      </c>
      <c r="E44" s="221"/>
      <c r="F44" s="221"/>
      <c r="G44" s="220"/>
    </row>
    <row r="45" spans="1:8" ht="10.5" customHeight="1">
      <c r="B45" s="462"/>
      <c r="C45" s="462"/>
      <c r="D45" s="462"/>
      <c r="E45" s="462"/>
      <c r="F45" s="463"/>
      <c r="G45" s="462"/>
    </row>
    <row r="46" spans="1:8">
      <c r="B46" s="146"/>
      <c r="D46" s="449"/>
      <c r="E46" s="639" t="s">
        <v>889</v>
      </c>
      <c r="F46" s="639"/>
      <c r="G46" s="639"/>
    </row>
    <row r="47" spans="1:8">
      <c r="A47" s="693" t="s">
        <v>151</v>
      </c>
      <c r="B47" s="693"/>
      <c r="D47" s="293"/>
      <c r="E47" s="636" t="s">
        <v>888</v>
      </c>
      <c r="F47" s="636"/>
      <c r="G47" s="636"/>
    </row>
    <row r="48" spans="1:8">
      <c r="B48" s="44"/>
      <c r="D48" s="293"/>
      <c r="E48" s="636" t="s">
        <v>883</v>
      </c>
      <c r="F48" s="636"/>
      <c r="G48" s="636"/>
    </row>
    <row r="49" spans="1:7">
      <c r="B49" s="188"/>
      <c r="D49" s="37"/>
      <c r="E49" s="37"/>
    </row>
    <row r="50" spans="1:7">
      <c r="B50" s="188"/>
      <c r="D50" s="281"/>
      <c r="E50" s="281"/>
    </row>
    <row r="51" spans="1:7">
      <c r="B51" s="188"/>
      <c r="D51" s="281"/>
      <c r="E51" s="281"/>
    </row>
    <row r="52" spans="1:7">
      <c r="B52" s="188"/>
      <c r="D52" s="281"/>
      <c r="E52" s="281"/>
    </row>
    <row r="53" spans="1:7">
      <c r="B53" s="188"/>
      <c r="D53" s="281"/>
      <c r="E53" s="281"/>
    </row>
    <row r="54" spans="1:7" ht="17.399999999999999">
      <c r="A54" s="676" t="s">
        <v>892</v>
      </c>
      <c r="B54" s="676"/>
      <c r="D54" s="464"/>
      <c r="E54" s="635" t="s">
        <v>884</v>
      </c>
      <c r="F54" s="635"/>
      <c r="G54" s="635"/>
    </row>
  </sheetData>
  <mergeCells count="16">
    <mergeCell ref="B4:G4"/>
    <mergeCell ref="D8:F8"/>
    <mergeCell ref="C8:C9"/>
    <mergeCell ref="A5:H5"/>
    <mergeCell ref="A1:B1"/>
    <mergeCell ref="A2:G2"/>
    <mergeCell ref="A3:G3"/>
    <mergeCell ref="G8:G9"/>
    <mergeCell ref="A8:A9"/>
    <mergeCell ref="B8:B9"/>
    <mergeCell ref="A54:B54"/>
    <mergeCell ref="A47:B47"/>
    <mergeCell ref="E46:G46"/>
    <mergeCell ref="E47:G47"/>
    <mergeCell ref="E48:G48"/>
    <mergeCell ref="E54:G54"/>
  </mergeCells>
  <printOptions horizontalCentered="1"/>
  <pageMargins left="0.47244094488188981" right="0.47244094488188981" top="0.47244094488188981" bottom="0.39370078740157483" header="0.31496062992125984" footer="0.31496062992125984"/>
  <pageSetup paperSize="9" orientation="landscape" r:id="rId1"/>
  <headerFooter alignWithMargins="0">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1"/>
  <sheetViews>
    <sheetView workbookViewId="0">
      <selection activeCell="C32" sqref="C32:E41"/>
    </sheetView>
  </sheetViews>
  <sheetFormatPr defaultColWidth="9" defaultRowHeight="15.6"/>
  <cols>
    <col min="1" max="1" width="5.1796875" style="37" customWidth="1"/>
    <col min="2" max="2" width="55.36328125" style="37" customWidth="1"/>
    <col min="3" max="3" width="15.90625" style="37" customWidth="1"/>
    <col min="4" max="4" width="14" style="37" customWidth="1"/>
    <col min="5" max="5" width="16.26953125" style="37" customWidth="1"/>
    <col min="6" max="16384" width="9" style="37"/>
  </cols>
  <sheetData>
    <row r="1" spans="1:8" ht="17.399999999999999">
      <c r="A1" s="697"/>
      <c r="B1" s="697"/>
      <c r="C1" s="36"/>
      <c r="D1" s="36"/>
      <c r="E1" s="11" t="s">
        <v>163</v>
      </c>
    </row>
    <row r="2" spans="1:8">
      <c r="A2" s="693" t="s">
        <v>290</v>
      </c>
      <c r="B2" s="693"/>
      <c r="C2" s="693"/>
      <c r="D2" s="693"/>
      <c r="E2" s="693"/>
    </row>
    <row r="3" spans="1:8">
      <c r="A3" s="693" t="s">
        <v>781</v>
      </c>
      <c r="B3" s="693"/>
      <c r="C3" s="693"/>
      <c r="D3" s="693"/>
      <c r="E3" s="693"/>
    </row>
    <row r="4" spans="1:8" ht="18" hidden="1">
      <c r="B4" s="692" t="s">
        <v>444</v>
      </c>
      <c r="C4" s="692"/>
      <c r="D4" s="692"/>
      <c r="E4" s="692"/>
      <c r="F4" s="294"/>
      <c r="G4" s="294"/>
    </row>
    <row r="5" spans="1:8" s="34" customFormat="1" ht="21.75" hidden="1" customHeight="1">
      <c r="A5" s="630" t="str">
        <f>+'67'!A5:H5</f>
        <v>(Ban hành kèm theo Quyết định số 127/QĐ-UBND ngày 10 tháng 6 năm 2026 của Ủy ban nhân dân xã Khánh Thiện)</v>
      </c>
      <c r="B5" s="630"/>
      <c r="C5" s="630"/>
      <c r="D5" s="630"/>
      <c r="E5" s="630"/>
      <c r="F5" s="163"/>
      <c r="G5" s="163"/>
      <c r="H5" s="163"/>
    </row>
    <row r="6" spans="1:8" ht="18.75" customHeight="1">
      <c r="D6" s="42"/>
      <c r="E6" s="45" t="s">
        <v>189</v>
      </c>
    </row>
    <row r="7" spans="1:8">
      <c r="A7" s="700" t="s">
        <v>18</v>
      </c>
      <c r="B7" s="696" t="s">
        <v>166</v>
      </c>
      <c r="C7" s="696" t="s">
        <v>197</v>
      </c>
      <c r="D7" s="696" t="s">
        <v>368</v>
      </c>
      <c r="E7" s="696"/>
    </row>
    <row r="8" spans="1:8" ht="17.399999999999999" customHeight="1">
      <c r="A8" s="700"/>
      <c r="B8" s="696"/>
      <c r="C8" s="696"/>
      <c r="D8" s="152" t="s">
        <v>275</v>
      </c>
      <c r="E8" s="152" t="s">
        <v>276</v>
      </c>
    </row>
    <row r="9" spans="1:8">
      <c r="A9" s="49" t="s">
        <v>1</v>
      </c>
      <c r="B9" s="49" t="s">
        <v>2</v>
      </c>
      <c r="C9" s="49">
        <v>1</v>
      </c>
      <c r="D9" s="49">
        <v>2</v>
      </c>
      <c r="E9" s="49">
        <v>4</v>
      </c>
    </row>
    <row r="10" spans="1:8" ht="21" customHeight="1">
      <c r="A10" s="50" t="s">
        <v>1</v>
      </c>
      <c r="B10" s="295" t="s">
        <v>291</v>
      </c>
      <c r="C10" s="296">
        <f>+C11+C21</f>
        <v>2030000000</v>
      </c>
      <c r="D10" s="296">
        <f t="shared" ref="D10:E10" si="0">+D11+D21</f>
        <v>0</v>
      </c>
      <c r="E10" s="296">
        <f t="shared" si="0"/>
        <v>2030000000</v>
      </c>
    </row>
    <row r="11" spans="1:8" s="36" customFormat="1" ht="21" customHeight="1">
      <c r="A11" s="50" t="s">
        <v>99</v>
      </c>
      <c r="B11" s="295" t="s">
        <v>292</v>
      </c>
      <c r="C11" s="297">
        <f>+C12+C13+C14</f>
        <v>2030000000</v>
      </c>
      <c r="D11" s="297">
        <f t="shared" ref="D11:E11" si="1">+D12+D13+D14</f>
        <v>0</v>
      </c>
      <c r="E11" s="297">
        <f t="shared" si="1"/>
        <v>2030000000</v>
      </c>
    </row>
    <row r="12" spans="1:8" ht="27.6" customHeight="1">
      <c r="A12" s="49">
        <v>1</v>
      </c>
      <c r="B12" s="298" t="s">
        <v>857</v>
      </c>
      <c r="C12" s="298"/>
      <c r="D12" s="298"/>
      <c r="E12" s="298"/>
    </row>
    <row r="13" spans="1:8" ht="27.6" customHeight="1">
      <c r="A13" s="49">
        <v>2</v>
      </c>
      <c r="B13" s="298" t="s">
        <v>293</v>
      </c>
      <c r="C13" s="299">
        <f>48*40000000</f>
        <v>1920000000</v>
      </c>
      <c r="D13" s="298"/>
      <c r="E13" s="299">
        <f>48*40000000</f>
        <v>1920000000</v>
      </c>
    </row>
    <row r="14" spans="1:8" ht="27.6" customHeight="1">
      <c r="A14" s="49">
        <v>3</v>
      </c>
      <c r="B14" s="298" t="s">
        <v>305</v>
      </c>
      <c r="C14" s="299">
        <f>50000000+60000000</f>
        <v>110000000</v>
      </c>
      <c r="D14" s="299"/>
      <c r="E14" s="299">
        <f>50000000+60000000</f>
        <v>110000000</v>
      </c>
    </row>
    <row r="15" spans="1:8" ht="28.2" customHeight="1">
      <c r="A15" s="49"/>
      <c r="B15" s="298" t="s">
        <v>294</v>
      </c>
      <c r="C15" s="299">
        <v>60000000</v>
      </c>
      <c r="D15" s="299"/>
      <c r="E15" s="299">
        <v>60000000</v>
      </c>
    </row>
    <row r="16" spans="1:8" ht="28.2" customHeight="1">
      <c r="A16" s="49"/>
      <c r="B16" s="298" t="s">
        <v>295</v>
      </c>
      <c r="C16" s="299"/>
      <c r="D16" s="299"/>
      <c r="E16" s="299"/>
    </row>
    <row r="17" spans="1:7" ht="21" customHeight="1">
      <c r="A17" s="49"/>
      <c r="B17" s="298" t="s">
        <v>445</v>
      </c>
      <c r="C17" s="299"/>
      <c r="D17" s="299"/>
      <c r="E17" s="299"/>
    </row>
    <row r="18" spans="1:7" ht="21" customHeight="1">
      <c r="A18" s="49"/>
      <c r="B18" s="298" t="s">
        <v>296</v>
      </c>
      <c r="C18" s="299"/>
      <c r="D18" s="299"/>
      <c r="E18" s="299"/>
    </row>
    <row r="19" spans="1:7" ht="21" customHeight="1">
      <c r="A19" s="49"/>
      <c r="B19" s="298" t="s">
        <v>297</v>
      </c>
      <c r="C19" s="299"/>
      <c r="D19" s="299"/>
      <c r="E19" s="299"/>
    </row>
    <row r="20" spans="1:7" ht="21" customHeight="1">
      <c r="A20" s="49">
        <v>4</v>
      </c>
      <c r="B20" s="298" t="s">
        <v>298</v>
      </c>
      <c r="C20" s="298"/>
      <c r="D20" s="298"/>
      <c r="E20" s="298"/>
    </row>
    <row r="21" spans="1:7" s="36" customFormat="1" ht="18" customHeight="1">
      <c r="A21" s="50" t="s">
        <v>64</v>
      </c>
      <c r="B21" s="295" t="s">
        <v>299</v>
      </c>
      <c r="C21" s="295"/>
      <c r="D21" s="295"/>
      <c r="E21" s="295"/>
    </row>
    <row r="22" spans="1:7" ht="26.4" customHeight="1">
      <c r="A22" s="50" t="s">
        <v>2</v>
      </c>
      <c r="B22" s="295" t="s">
        <v>300</v>
      </c>
      <c r="C22" s="300">
        <f>+C24</f>
        <v>110000000</v>
      </c>
      <c r="D22" s="300">
        <f t="shared" ref="D22:E22" si="2">+D24</f>
        <v>0</v>
      </c>
      <c r="E22" s="300">
        <f t="shared" si="2"/>
        <v>110000000</v>
      </c>
    </row>
    <row r="23" spans="1:7" s="36" customFormat="1" ht="21" customHeight="1">
      <c r="A23" s="50" t="s">
        <v>99</v>
      </c>
      <c r="B23" s="295" t="s">
        <v>240</v>
      </c>
      <c r="C23" s="300"/>
      <c r="D23" s="300"/>
      <c r="E23" s="301"/>
    </row>
    <row r="24" spans="1:7" s="36" customFormat="1" ht="21" customHeight="1">
      <c r="A24" s="50" t="s">
        <v>64</v>
      </c>
      <c r="B24" s="295" t="s">
        <v>241</v>
      </c>
      <c r="C24" s="300">
        <f>+C25+C26+C29</f>
        <v>110000000</v>
      </c>
      <c r="D24" s="300">
        <f t="shared" ref="D24:E24" si="3">+D25+D26+D29</f>
        <v>0</v>
      </c>
      <c r="E24" s="300">
        <f t="shared" si="3"/>
        <v>110000000</v>
      </c>
    </row>
    <row r="25" spans="1:7" ht="17.399999999999999" customHeight="1">
      <c r="A25" s="49">
        <v>1</v>
      </c>
      <c r="B25" s="298" t="s">
        <v>301</v>
      </c>
      <c r="C25" s="299">
        <v>50000000</v>
      </c>
      <c r="D25" s="299"/>
      <c r="E25" s="299">
        <v>50000000</v>
      </c>
    </row>
    <row r="26" spans="1:7" ht="17.399999999999999" customHeight="1">
      <c r="A26" s="49">
        <v>2</v>
      </c>
      <c r="B26" s="298" t="s">
        <v>302</v>
      </c>
      <c r="C26" s="299">
        <v>60000000</v>
      </c>
      <c r="D26" s="299"/>
      <c r="E26" s="299">
        <v>60000000</v>
      </c>
    </row>
    <row r="27" spans="1:7" ht="17.399999999999999" customHeight="1">
      <c r="A27" s="49">
        <v>3</v>
      </c>
      <c r="B27" s="298" t="s">
        <v>303</v>
      </c>
      <c r="C27" s="299"/>
      <c r="D27" s="299"/>
      <c r="E27" s="299"/>
    </row>
    <row r="28" spans="1:7" ht="17.399999999999999" customHeight="1">
      <c r="A28" s="49">
        <v>4</v>
      </c>
      <c r="B28" s="298" t="s">
        <v>304</v>
      </c>
      <c r="C28" s="299"/>
      <c r="D28" s="299"/>
      <c r="E28" s="299"/>
    </row>
    <row r="29" spans="1:7" ht="17.399999999999999" customHeight="1">
      <c r="A29" s="49">
        <v>5</v>
      </c>
      <c r="B29" s="298" t="s">
        <v>148</v>
      </c>
      <c r="C29" s="299"/>
      <c r="D29" s="299"/>
      <c r="E29" s="299"/>
    </row>
    <row r="30" spans="1:7" ht="8.4" hidden="1" customHeight="1">
      <c r="B30" s="298" t="s">
        <v>154</v>
      </c>
      <c r="C30" s="298"/>
      <c r="D30" s="298"/>
      <c r="E30" s="298"/>
    </row>
    <row r="31" spans="1:7" ht="12.75" customHeight="1">
      <c r="B31" s="47"/>
      <c r="C31" s="47"/>
      <c r="D31" s="47"/>
      <c r="E31" s="47"/>
    </row>
    <row r="32" spans="1:7" s="43" customFormat="1" ht="18">
      <c r="B32" s="294"/>
      <c r="C32" s="639" t="s">
        <v>889</v>
      </c>
      <c r="D32" s="639"/>
      <c r="E32" s="639"/>
      <c r="F32" s="294"/>
      <c r="G32" s="294"/>
    </row>
    <row r="33" spans="1:7" s="43" customFormat="1" ht="18">
      <c r="A33" s="693" t="s">
        <v>151</v>
      </c>
      <c r="B33" s="693"/>
      <c r="C33" s="636" t="s">
        <v>888</v>
      </c>
      <c r="D33" s="636"/>
      <c r="E33" s="636"/>
      <c r="F33" s="36"/>
      <c r="G33" s="36"/>
    </row>
    <row r="34" spans="1:7" s="43" customFormat="1" ht="18">
      <c r="A34" s="138"/>
      <c r="B34" s="44"/>
      <c r="C34" s="636" t="s">
        <v>883</v>
      </c>
      <c r="D34" s="636"/>
      <c r="E34" s="636"/>
      <c r="F34" s="40"/>
      <c r="G34" s="40"/>
    </row>
    <row r="35" spans="1:7">
      <c r="A35" s="138"/>
      <c r="B35" s="188"/>
      <c r="D35" s="138"/>
      <c r="E35" s="146"/>
    </row>
    <row r="36" spans="1:7">
      <c r="A36" s="138"/>
      <c r="B36" s="188"/>
      <c r="C36" s="281"/>
      <c r="D36" s="138"/>
      <c r="E36" s="146"/>
    </row>
    <row r="37" spans="1:7">
      <c r="A37" s="138"/>
      <c r="B37" s="188"/>
      <c r="C37" s="281"/>
      <c r="D37" s="138"/>
      <c r="E37" s="146"/>
    </row>
    <row r="38" spans="1:7">
      <c r="A38" s="138"/>
      <c r="B38" s="188"/>
      <c r="C38" s="281"/>
      <c r="D38" s="138"/>
      <c r="E38" s="146"/>
    </row>
    <row r="39" spans="1:7">
      <c r="A39" s="138"/>
      <c r="B39" s="188"/>
      <c r="C39" s="281"/>
      <c r="D39" s="138"/>
      <c r="E39" s="146"/>
    </row>
    <row r="40" spans="1:7" ht="17.399999999999999">
      <c r="A40" s="676" t="s">
        <v>892</v>
      </c>
      <c r="B40" s="676"/>
      <c r="C40" s="635" t="s">
        <v>884</v>
      </c>
      <c r="D40" s="635"/>
      <c r="E40" s="635"/>
    </row>
    <row r="41" spans="1:7">
      <c r="B41" s="48"/>
      <c r="C41" s="48"/>
      <c r="D41" s="48"/>
    </row>
  </sheetData>
  <mergeCells count="15">
    <mergeCell ref="C40:E40"/>
    <mergeCell ref="A33:B33"/>
    <mergeCell ref="A40:B40"/>
    <mergeCell ref="A1:B1"/>
    <mergeCell ref="C34:E34"/>
    <mergeCell ref="B4:E4"/>
    <mergeCell ref="C32:E32"/>
    <mergeCell ref="C33:E33"/>
    <mergeCell ref="D7:E7"/>
    <mergeCell ref="A2:E2"/>
    <mergeCell ref="A3:E3"/>
    <mergeCell ref="A7:A8"/>
    <mergeCell ref="B7:B8"/>
    <mergeCell ref="C7:C8"/>
    <mergeCell ref="A5:E5"/>
  </mergeCells>
  <printOptions horizontalCentered="1"/>
  <pageMargins left="0.47244094488188981" right="0.47244094488188981" top="0.47244094488188981" bottom="0.47244094488188981" header="0.31496062992125984" footer="0.31496062992125984"/>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53"/>
  <sheetViews>
    <sheetView workbookViewId="0">
      <selection activeCell="E7" sqref="E7"/>
    </sheetView>
  </sheetViews>
  <sheetFormatPr defaultColWidth="9" defaultRowHeight="15.6"/>
  <cols>
    <col min="1" max="1" width="4.453125" style="139" customWidth="1"/>
    <col min="2" max="2" width="33" style="138" customWidth="1"/>
    <col min="3" max="11" width="9.36328125" style="138" customWidth="1"/>
    <col min="12" max="12" width="13.36328125" style="138" customWidth="1"/>
    <col min="13" max="16384" width="9" style="138"/>
  </cols>
  <sheetData>
    <row r="1" spans="1:12" ht="33" customHeight="1">
      <c r="A1" s="697"/>
      <c r="B1" s="697"/>
      <c r="C1" s="135"/>
      <c r="D1" s="135"/>
      <c r="E1" s="135"/>
      <c r="F1" s="136"/>
      <c r="G1" s="135"/>
      <c r="H1" s="135"/>
      <c r="I1" s="136"/>
      <c r="J1" s="136"/>
      <c r="K1" s="136"/>
      <c r="L1" s="137" t="s">
        <v>165</v>
      </c>
    </row>
    <row r="2" spans="1:12" ht="32.4" customHeight="1">
      <c r="A2" s="698" t="s">
        <v>502</v>
      </c>
      <c r="B2" s="698"/>
      <c r="C2" s="698"/>
      <c r="D2" s="698"/>
      <c r="E2" s="698"/>
      <c r="F2" s="698"/>
      <c r="G2" s="698"/>
      <c r="H2" s="698"/>
      <c r="I2" s="698"/>
      <c r="J2" s="698"/>
      <c r="K2" s="698"/>
      <c r="L2" s="698"/>
    </row>
    <row r="3" spans="1:12" ht="36" hidden="1" customHeight="1">
      <c r="A3" s="701" t="s">
        <v>452</v>
      </c>
      <c r="B3" s="701"/>
      <c r="C3" s="701"/>
      <c r="D3" s="701"/>
      <c r="E3" s="701"/>
      <c r="F3" s="701"/>
      <c r="G3" s="701"/>
      <c r="H3" s="701"/>
      <c r="I3" s="701"/>
      <c r="J3" s="701"/>
      <c r="K3" s="701"/>
      <c r="L3" s="701"/>
    </row>
    <row r="4" spans="1:12" s="34" customFormat="1" ht="21.75" hidden="1" customHeight="1">
      <c r="A4" s="630" t="str">
        <f>+'66'!A5:E5</f>
        <v>(Ban hành kèm theo Quyết định số 127/QĐ-UBND ngày 10 tháng 6 năm 2026 của Ủy ban nhân dân xã Khánh Thiện)</v>
      </c>
      <c r="B4" s="630"/>
      <c r="C4" s="630"/>
      <c r="D4" s="630"/>
      <c r="E4" s="630"/>
      <c r="F4" s="630"/>
      <c r="G4" s="630"/>
      <c r="H4" s="630"/>
      <c r="I4" s="630"/>
      <c r="J4" s="630"/>
      <c r="K4" s="630"/>
      <c r="L4" s="630"/>
    </row>
    <row r="5" spans="1:12" ht="19.5" customHeight="1">
      <c r="F5" s="140"/>
      <c r="I5" s="140"/>
      <c r="J5" s="140"/>
      <c r="K5" s="140"/>
      <c r="L5" s="134" t="s">
        <v>189</v>
      </c>
    </row>
    <row r="6" spans="1:12" ht="33.75" customHeight="1">
      <c r="A6" s="696" t="s">
        <v>18</v>
      </c>
      <c r="B6" s="696" t="s">
        <v>166</v>
      </c>
      <c r="C6" s="696" t="s">
        <v>310</v>
      </c>
      <c r="D6" s="696"/>
      <c r="E6" s="696"/>
      <c r="F6" s="696" t="s">
        <v>311</v>
      </c>
      <c r="G6" s="696"/>
      <c r="H6" s="696"/>
      <c r="I6" s="696" t="s">
        <v>312</v>
      </c>
      <c r="J6" s="696"/>
      <c r="K6" s="696"/>
      <c r="L6" s="702" t="s">
        <v>407</v>
      </c>
    </row>
    <row r="7" spans="1:12" ht="43.5" customHeight="1">
      <c r="A7" s="696"/>
      <c r="B7" s="696"/>
      <c r="C7" s="152" t="s">
        <v>230</v>
      </c>
      <c r="D7" s="152" t="s">
        <v>313</v>
      </c>
      <c r="E7" s="159" t="s">
        <v>497</v>
      </c>
      <c r="F7" s="152" t="s">
        <v>230</v>
      </c>
      <c r="G7" s="152" t="s">
        <v>313</v>
      </c>
      <c r="H7" s="159" t="s">
        <v>497</v>
      </c>
      <c r="I7" s="152" t="s">
        <v>230</v>
      </c>
      <c r="J7" s="152" t="s">
        <v>313</v>
      </c>
      <c r="K7" s="159" t="s">
        <v>497</v>
      </c>
      <c r="L7" s="703"/>
    </row>
    <row r="8" spans="1:12" ht="40.200000000000003" customHeight="1">
      <c r="A8" s="159" t="s">
        <v>99</v>
      </c>
      <c r="B8" s="357" t="s">
        <v>314</v>
      </c>
      <c r="C8" s="362">
        <v>0</v>
      </c>
      <c r="D8" s="362">
        <v>0</v>
      </c>
      <c r="E8" s="362">
        <v>0</v>
      </c>
      <c r="F8" s="362">
        <v>0</v>
      </c>
      <c r="G8" s="362">
        <v>0</v>
      </c>
      <c r="H8" s="362">
        <v>0</v>
      </c>
      <c r="I8" s="362">
        <v>0</v>
      </c>
      <c r="J8" s="362">
        <v>0</v>
      </c>
      <c r="K8" s="362">
        <v>0</v>
      </c>
      <c r="L8" s="358"/>
    </row>
    <row r="9" spans="1:12" hidden="1">
      <c r="A9" s="358">
        <v>1</v>
      </c>
      <c r="B9" s="359" t="s">
        <v>315</v>
      </c>
      <c r="C9" s="363"/>
      <c r="D9" s="363"/>
      <c r="E9" s="363"/>
      <c r="F9" s="363"/>
      <c r="G9" s="363"/>
      <c r="H9" s="363"/>
      <c r="I9" s="363"/>
      <c r="J9" s="363"/>
      <c r="K9" s="363"/>
      <c r="L9" s="358"/>
    </row>
    <row r="10" spans="1:12" hidden="1">
      <c r="A10" s="358"/>
      <c r="B10" s="360" t="s">
        <v>316</v>
      </c>
      <c r="C10" s="364"/>
      <c r="D10" s="364"/>
      <c r="E10" s="364"/>
      <c r="F10" s="364"/>
      <c r="G10" s="364"/>
      <c r="H10" s="364"/>
      <c r="I10" s="364"/>
      <c r="J10" s="364"/>
      <c r="K10" s="364"/>
      <c r="L10" s="358"/>
    </row>
    <row r="11" spans="1:12" hidden="1">
      <c r="A11" s="358"/>
      <c r="B11" s="360" t="s">
        <v>155</v>
      </c>
      <c r="C11" s="364"/>
      <c r="D11" s="364"/>
      <c r="E11" s="364"/>
      <c r="F11" s="364"/>
      <c r="G11" s="364"/>
      <c r="H11" s="364"/>
      <c r="I11" s="364"/>
      <c r="J11" s="364"/>
      <c r="K11" s="364"/>
      <c r="L11" s="358"/>
    </row>
    <row r="12" spans="1:12" hidden="1">
      <c r="A12" s="358">
        <v>2</v>
      </c>
      <c r="B12" s="359" t="s">
        <v>317</v>
      </c>
      <c r="C12" s="363"/>
      <c r="D12" s="363"/>
      <c r="E12" s="363"/>
      <c r="F12" s="363"/>
      <c r="G12" s="363"/>
      <c r="H12" s="363"/>
      <c r="I12" s="363"/>
      <c r="J12" s="363"/>
      <c r="K12" s="363"/>
      <c r="L12" s="358"/>
    </row>
    <row r="13" spans="1:12" hidden="1">
      <c r="A13" s="358"/>
      <c r="B13" s="360" t="s">
        <v>316</v>
      </c>
      <c r="C13" s="364"/>
      <c r="D13" s="364"/>
      <c r="E13" s="364"/>
      <c r="F13" s="364"/>
      <c r="G13" s="364"/>
      <c r="H13" s="364"/>
      <c r="I13" s="364"/>
      <c r="J13" s="364"/>
      <c r="K13" s="364"/>
      <c r="L13" s="358"/>
    </row>
    <row r="14" spans="1:12" hidden="1">
      <c r="A14" s="358"/>
      <c r="B14" s="360" t="s">
        <v>155</v>
      </c>
      <c r="C14" s="364"/>
      <c r="D14" s="364"/>
      <c r="E14" s="364"/>
      <c r="F14" s="364"/>
      <c r="G14" s="364"/>
      <c r="H14" s="364"/>
      <c r="I14" s="364"/>
      <c r="J14" s="364"/>
      <c r="K14" s="364"/>
      <c r="L14" s="358"/>
    </row>
    <row r="15" spans="1:12" hidden="1">
      <c r="A15" s="358">
        <v>3</v>
      </c>
      <c r="B15" s="359" t="s">
        <v>318</v>
      </c>
      <c r="C15" s="363"/>
      <c r="D15" s="363"/>
      <c r="E15" s="363"/>
      <c r="F15" s="363"/>
      <c r="G15" s="363"/>
      <c r="H15" s="363"/>
      <c r="I15" s="363"/>
      <c r="J15" s="363"/>
      <c r="K15" s="363"/>
      <c r="L15" s="358"/>
    </row>
    <row r="16" spans="1:12" hidden="1">
      <c r="A16" s="358" t="s">
        <v>156</v>
      </c>
      <c r="B16" s="359" t="s">
        <v>319</v>
      </c>
      <c r="C16" s="363"/>
      <c r="D16" s="363"/>
      <c r="E16" s="363"/>
      <c r="F16" s="363"/>
      <c r="G16" s="363"/>
      <c r="H16" s="363"/>
      <c r="I16" s="363"/>
      <c r="J16" s="363"/>
      <c r="K16" s="363"/>
      <c r="L16" s="358"/>
    </row>
    <row r="17" spans="1:12" hidden="1">
      <c r="A17" s="358"/>
      <c r="B17" s="360" t="s">
        <v>395</v>
      </c>
      <c r="C17" s="364"/>
      <c r="D17" s="364"/>
      <c r="E17" s="364"/>
      <c r="F17" s="364"/>
      <c r="G17" s="364"/>
      <c r="H17" s="364"/>
      <c r="I17" s="364"/>
      <c r="J17" s="364"/>
      <c r="K17" s="364"/>
      <c r="L17" s="358"/>
    </row>
    <row r="18" spans="1:12" hidden="1">
      <c r="A18" s="358"/>
      <c r="B18" s="360" t="s">
        <v>320</v>
      </c>
      <c r="C18" s="364"/>
      <c r="D18" s="364"/>
      <c r="E18" s="364"/>
      <c r="F18" s="364"/>
      <c r="G18" s="364"/>
      <c r="H18" s="364"/>
      <c r="I18" s="364"/>
      <c r="J18" s="364"/>
      <c r="K18" s="364"/>
      <c r="L18" s="358"/>
    </row>
    <row r="19" spans="1:12" hidden="1">
      <c r="A19" s="358" t="s">
        <v>157</v>
      </c>
      <c r="B19" s="359" t="s">
        <v>321</v>
      </c>
      <c r="C19" s="363"/>
      <c r="D19" s="363"/>
      <c r="E19" s="363"/>
      <c r="F19" s="363"/>
      <c r="G19" s="363"/>
      <c r="H19" s="363"/>
      <c r="I19" s="363"/>
      <c r="J19" s="363"/>
      <c r="K19" s="363"/>
      <c r="L19" s="358"/>
    </row>
    <row r="20" spans="1:12" hidden="1">
      <c r="A20" s="358"/>
      <c r="B20" s="360" t="s">
        <v>395</v>
      </c>
      <c r="C20" s="364"/>
      <c r="D20" s="364"/>
      <c r="E20" s="364"/>
      <c r="F20" s="364"/>
      <c r="G20" s="364"/>
      <c r="H20" s="364"/>
      <c r="I20" s="364"/>
      <c r="J20" s="364"/>
      <c r="K20" s="364"/>
      <c r="L20" s="358"/>
    </row>
    <row r="21" spans="1:12" hidden="1">
      <c r="A21" s="358"/>
      <c r="B21" s="360" t="s">
        <v>320</v>
      </c>
      <c r="C21" s="364"/>
      <c r="D21" s="364"/>
      <c r="E21" s="364"/>
      <c r="F21" s="364"/>
      <c r="G21" s="364"/>
      <c r="H21" s="364"/>
      <c r="I21" s="364"/>
      <c r="J21" s="364"/>
      <c r="K21" s="364"/>
      <c r="L21" s="358"/>
    </row>
    <row r="22" spans="1:12" hidden="1">
      <c r="A22" s="358">
        <v>4</v>
      </c>
      <c r="B22" s="359" t="s">
        <v>322</v>
      </c>
      <c r="C22" s="363"/>
      <c r="D22" s="363"/>
      <c r="E22" s="363"/>
      <c r="F22" s="363"/>
      <c r="G22" s="363"/>
      <c r="H22" s="363"/>
      <c r="I22" s="363"/>
      <c r="J22" s="363"/>
      <c r="K22" s="363"/>
      <c r="L22" s="358"/>
    </row>
    <row r="23" spans="1:12" hidden="1">
      <c r="A23" s="358"/>
      <c r="B23" s="360" t="s">
        <v>395</v>
      </c>
      <c r="C23" s="364"/>
      <c r="D23" s="364"/>
      <c r="E23" s="364"/>
      <c r="F23" s="364"/>
      <c r="G23" s="364"/>
      <c r="H23" s="364"/>
      <c r="I23" s="364"/>
      <c r="J23" s="364"/>
      <c r="K23" s="364"/>
      <c r="L23" s="358"/>
    </row>
    <row r="24" spans="1:12" ht="7.2" hidden="1" customHeight="1">
      <c r="A24" s="358"/>
      <c r="B24" s="360" t="s">
        <v>320</v>
      </c>
      <c r="C24" s="364"/>
      <c r="D24" s="364"/>
      <c r="E24" s="364"/>
      <c r="F24" s="364"/>
      <c r="G24" s="364"/>
      <c r="H24" s="364"/>
      <c r="I24" s="364"/>
      <c r="J24" s="364"/>
      <c r="K24" s="364"/>
      <c r="L24" s="358"/>
    </row>
    <row r="25" spans="1:12" ht="26.4" customHeight="1">
      <c r="A25" s="152" t="s">
        <v>64</v>
      </c>
      <c r="B25" s="361" t="s">
        <v>323</v>
      </c>
      <c r="C25" s="362">
        <v>0</v>
      </c>
      <c r="D25" s="362">
        <v>0</v>
      </c>
      <c r="E25" s="362">
        <v>0</v>
      </c>
      <c r="F25" s="362">
        <v>0</v>
      </c>
      <c r="G25" s="362">
        <v>0</v>
      </c>
      <c r="H25" s="362">
        <v>0</v>
      </c>
      <c r="I25" s="362">
        <v>0</v>
      </c>
      <c r="J25" s="362">
        <v>0</v>
      </c>
      <c r="K25" s="362">
        <v>0</v>
      </c>
      <c r="L25" s="358"/>
    </row>
    <row r="26" spans="1:12" hidden="1">
      <c r="A26" s="358">
        <v>1</v>
      </c>
      <c r="B26" s="359" t="s">
        <v>315</v>
      </c>
      <c r="C26" s="362"/>
      <c r="D26" s="362"/>
      <c r="E26" s="362"/>
      <c r="F26" s="362"/>
      <c r="G26" s="362"/>
      <c r="H26" s="362"/>
      <c r="I26" s="362"/>
      <c r="J26" s="362"/>
      <c r="K26" s="362"/>
      <c r="L26" s="358"/>
    </row>
    <row r="27" spans="1:12" hidden="1">
      <c r="A27" s="358"/>
      <c r="B27" s="360" t="s">
        <v>316</v>
      </c>
      <c r="C27" s="362"/>
      <c r="D27" s="362"/>
      <c r="E27" s="362"/>
      <c r="F27" s="362"/>
      <c r="G27" s="362"/>
      <c r="H27" s="362"/>
      <c r="I27" s="362"/>
      <c r="J27" s="362"/>
      <c r="K27" s="362"/>
      <c r="L27" s="358"/>
    </row>
    <row r="28" spans="1:12" hidden="1">
      <c r="A28" s="358"/>
      <c r="B28" s="360" t="s">
        <v>155</v>
      </c>
      <c r="C28" s="362"/>
      <c r="D28" s="362"/>
      <c r="E28" s="362"/>
      <c r="F28" s="362"/>
      <c r="G28" s="362"/>
      <c r="H28" s="362"/>
      <c r="I28" s="362"/>
      <c r="J28" s="362"/>
      <c r="K28" s="362"/>
      <c r="L28" s="358"/>
    </row>
    <row r="29" spans="1:12" hidden="1">
      <c r="A29" s="358">
        <v>2</v>
      </c>
      <c r="B29" s="359" t="s">
        <v>317</v>
      </c>
      <c r="C29" s="362"/>
      <c r="D29" s="362"/>
      <c r="E29" s="362"/>
      <c r="F29" s="362"/>
      <c r="G29" s="362"/>
      <c r="H29" s="362"/>
      <c r="I29" s="362"/>
      <c r="J29" s="362"/>
      <c r="K29" s="362"/>
      <c r="L29" s="358"/>
    </row>
    <row r="30" spans="1:12" hidden="1">
      <c r="A30" s="358"/>
      <c r="B30" s="360" t="s">
        <v>316</v>
      </c>
      <c r="C30" s="362"/>
      <c r="D30" s="362"/>
      <c r="E30" s="362"/>
      <c r="F30" s="362"/>
      <c r="G30" s="362"/>
      <c r="H30" s="362"/>
      <c r="I30" s="362"/>
      <c r="J30" s="362"/>
      <c r="K30" s="362"/>
      <c r="L30" s="358"/>
    </row>
    <row r="31" spans="1:12" hidden="1">
      <c r="A31" s="358"/>
      <c r="B31" s="360" t="s">
        <v>155</v>
      </c>
      <c r="C31" s="362"/>
      <c r="D31" s="362"/>
      <c r="E31" s="362"/>
      <c r="F31" s="362"/>
      <c r="G31" s="362"/>
      <c r="H31" s="362"/>
      <c r="I31" s="362"/>
      <c r="J31" s="362"/>
      <c r="K31" s="362"/>
      <c r="L31" s="358"/>
    </row>
    <row r="32" spans="1:12" hidden="1">
      <c r="A32" s="358">
        <v>3</v>
      </c>
      <c r="B32" s="359" t="s">
        <v>318</v>
      </c>
      <c r="C32" s="362"/>
      <c r="D32" s="362"/>
      <c r="E32" s="362"/>
      <c r="F32" s="362"/>
      <c r="G32" s="362"/>
      <c r="H32" s="362"/>
      <c r="I32" s="362"/>
      <c r="J32" s="362"/>
      <c r="K32" s="362"/>
      <c r="L32" s="361"/>
    </row>
    <row r="33" spans="1:12" hidden="1">
      <c r="A33" s="358" t="s">
        <v>156</v>
      </c>
      <c r="B33" s="359" t="s">
        <v>319</v>
      </c>
      <c r="C33" s="362"/>
      <c r="D33" s="362"/>
      <c r="E33" s="362"/>
      <c r="F33" s="362"/>
      <c r="G33" s="362"/>
      <c r="H33" s="362"/>
      <c r="I33" s="362"/>
      <c r="J33" s="362"/>
      <c r="K33" s="362"/>
      <c r="L33" s="361"/>
    </row>
    <row r="34" spans="1:12" hidden="1">
      <c r="A34" s="358"/>
      <c r="B34" s="360" t="s">
        <v>395</v>
      </c>
      <c r="C34" s="362"/>
      <c r="D34" s="362"/>
      <c r="E34" s="362"/>
      <c r="F34" s="362"/>
      <c r="G34" s="362"/>
      <c r="H34" s="362"/>
      <c r="I34" s="362"/>
      <c r="J34" s="362"/>
      <c r="K34" s="362"/>
      <c r="L34" s="361"/>
    </row>
    <row r="35" spans="1:12" hidden="1">
      <c r="A35" s="358"/>
      <c r="B35" s="360" t="s">
        <v>320</v>
      </c>
      <c r="C35" s="362"/>
      <c r="D35" s="362"/>
      <c r="E35" s="362"/>
      <c r="F35" s="362"/>
      <c r="G35" s="362"/>
      <c r="H35" s="362"/>
      <c r="I35" s="362"/>
      <c r="J35" s="362"/>
      <c r="K35" s="362"/>
      <c r="L35" s="359"/>
    </row>
    <row r="36" spans="1:12" hidden="1">
      <c r="A36" s="358" t="s">
        <v>157</v>
      </c>
      <c r="B36" s="359" t="s">
        <v>321</v>
      </c>
      <c r="C36" s="362"/>
      <c r="D36" s="362"/>
      <c r="E36" s="362"/>
      <c r="F36" s="362"/>
      <c r="G36" s="362"/>
      <c r="H36" s="362"/>
      <c r="I36" s="362"/>
      <c r="J36" s="362"/>
      <c r="K36" s="362"/>
      <c r="L36" s="359"/>
    </row>
    <row r="37" spans="1:12" hidden="1">
      <c r="A37" s="358"/>
      <c r="B37" s="360" t="s">
        <v>395</v>
      </c>
      <c r="C37" s="362"/>
      <c r="D37" s="362"/>
      <c r="E37" s="362"/>
      <c r="F37" s="362"/>
      <c r="G37" s="362"/>
      <c r="H37" s="362"/>
      <c r="I37" s="362"/>
      <c r="J37" s="362"/>
      <c r="K37" s="362"/>
      <c r="L37" s="359"/>
    </row>
    <row r="38" spans="1:12" hidden="1">
      <c r="A38" s="358"/>
      <c r="B38" s="360" t="s">
        <v>320</v>
      </c>
      <c r="C38" s="362"/>
      <c r="D38" s="362"/>
      <c r="E38" s="362"/>
      <c r="F38" s="362"/>
      <c r="G38" s="362"/>
      <c r="H38" s="362"/>
      <c r="I38" s="362"/>
      <c r="J38" s="362"/>
      <c r="K38" s="362"/>
      <c r="L38" s="361"/>
    </row>
    <row r="39" spans="1:12" hidden="1">
      <c r="A39" s="358">
        <v>4</v>
      </c>
      <c r="B39" s="359" t="s">
        <v>324</v>
      </c>
      <c r="C39" s="362"/>
      <c r="D39" s="362"/>
      <c r="E39" s="362"/>
      <c r="F39" s="362"/>
      <c r="G39" s="362"/>
      <c r="H39" s="362"/>
      <c r="I39" s="362"/>
      <c r="J39" s="362"/>
      <c r="K39" s="362"/>
      <c r="L39" s="361"/>
    </row>
    <row r="40" spans="1:12" hidden="1">
      <c r="A40" s="358"/>
      <c r="B40" s="360" t="s">
        <v>395</v>
      </c>
      <c r="C40" s="362"/>
      <c r="D40" s="362"/>
      <c r="E40" s="362"/>
      <c r="F40" s="362"/>
      <c r="G40" s="362"/>
      <c r="H40" s="362"/>
      <c r="I40" s="362"/>
      <c r="J40" s="362"/>
      <c r="K40" s="362"/>
      <c r="L40" s="361"/>
    </row>
    <row r="41" spans="1:12" hidden="1">
      <c r="A41" s="358"/>
      <c r="B41" s="360" t="s">
        <v>320</v>
      </c>
      <c r="C41" s="362"/>
      <c r="D41" s="362"/>
      <c r="E41" s="362"/>
      <c r="F41" s="362"/>
      <c r="G41" s="362"/>
      <c r="H41" s="362"/>
      <c r="I41" s="362"/>
      <c r="J41" s="362"/>
      <c r="K41" s="362"/>
      <c r="L41" s="361"/>
    </row>
    <row r="42" spans="1:12" ht="26.4" customHeight="1">
      <c r="A42" s="152" t="s">
        <v>81</v>
      </c>
      <c r="B42" s="361" t="s">
        <v>325</v>
      </c>
      <c r="C42" s="362">
        <v>0</v>
      </c>
      <c r="D42" s="362">
        <v>0</v>
      </c>
      <c r="E42" s="362">
        <v>0</v>
      </c>
      <c r="F42" s="362">
        <v>0</v>
      </c>
      <c r="G42" s="362">
        <v>0</v>
      </c>
      <c r="H42" s="362">
        <v>0</v>
      </c>
      <c r="I42" s="362">
        <v>0</v>
      </c>
      <c r="J42" s="362">
        <v>0</v>
      </c>
      <c r="K42" s="362">
        <v>0</v>
      </c>
      <c r="L42" s="361"/>
    </row>
    <row r="43" spans="1:12">
      <c r="A43" s="352"/>
      <c r="B43" s="353" t="s">
        <v>158</v>
      </c>
      <c r="C43" s="354"/>
      <c r="D43" s="354"/>
      <c r="E43" s="354"/>
      <c r="F43" s="355"/>
      <c r="G43" s="354"/>
      <c r="H43" s="354"/>
      <c r="I43" s="355"/>
      <c r="J43" s="355"/>
      <c r="K43" s="355"/>
      <c r="L43" s="356"/>
    </row>
    <row r="44" spans="1:12" ht="6.75" customHeight="1">
      <c r="A44" s="141"/>
      <c r="B44" s="142"/>
      <c r="C44" s="143"/>
      <c r="D44" s="143"/>
      <c r="E44" s="143"/>
      <c r="F44" s="144"/>
      <c r="G44" s="143"/>
      <c r="H44" s="143"/>
      <c r="I44" s="144"/>
      <c r="J44" s="144"/>
      <c r="K44" s="144"/>
      <c r="L44" s="145"/>
    </row>
    <row r="45" spans="1:12" ht="24" customHeight="1">
      <c r="B45" s="146"/>
      <c r="C45" s="146"/>
      <c r="D45" s="146"/>
      <c r="E45" s="146"/>
      <c r="G45" s="146"/>
      <c r="H45" s="146"/>
      <c r="I45" s="673" t="s">
        <v>890</v>
      </c>
      <c r="J45" s="673"/>
      <c r="K45" s="673"/>
      <c r="L45" s="673"/>
    </row>
    <row r="46" spans="1:12" ht="22.2" customHeight="1">
      <c r="B46" s="146"/>
      <c r="C46" s="146"/>
      <c r="D46" s="146"/>
      <c r="E46" s="146"/>
      <c r="G46" s="146"/>
      <c r="H46" s="146"/>
      <c r="I46" s="661" t="s">
        <v>885</v>
      </c>
      <c r="J46" s="661"/>
      <c r="K46" s="661"/>
      <c r="L46" s="661"/>
    </row>
    <row r="47" spans="1:12" ht="17.399999999999999">
      <c r="B47" s="146"/>
      <c r="C47" s="146"/>
      <c r="D47" s="146"/>
      <c r="E47" s="146"/>
      <c r="G47" s="146"/>
      <c r="H47" s="146"/>
      <c r="I47" s="661" t="s">
        <v>886</v>
      </c>
      <c r="J47" s="661"/>
      <c r="K47" s="661"/>
      <c r="L47" s="661"/>
    </row>
    <row r="48" spans="1:12" ht="18">
      <c r="B48" s="146"/>
      <c r="C48" s="146"/>
      <c r="D48" s="146"/>
      <c r="E48" s="146"/>
      <c r="G48" s="146"/>
      <c r="H48" s="146"/>
      <c r="J48" s="444"/>
      <c r="K48" s="444"/>
      <c r="L48" s="444"/>
    </row>
    <row r="49" spans="2:12" ht="18">
      <c r="B49" s="146"/>
      <c r="C49" s="146"/>
      <c r="D49" s="146"/>
      <c r="E49" s="146"/>
      <c r="G49" s="146"/>
      <c r="H49" s="146"/>
      <c r="J49" s="444"/>
      <c r="K49" s="444"/>
      <c r="L49" s="444"/>
    </row>
    <row r="50" spans="2:12" ht="18">
      <c r="B50" s="146"/>
      <c r="C50" s="146"/>
      <c r="D50" s="146"/>
      <c r="E50" s="146"/>
      <c r="G50" s="146"/>
      <c r="H50" s="146"/>
      <c r="J50" s="444"/>
      <c r="K50" s="444"/>
      <c r="L50" s="444"/>
    </row>
    <row r="51" spans="2:12" ht="18">
      <c r="J51" s="444"/>
      <c r="K51" s="444"/>
      <c r="L51" s="444"/>
    </row>
    <row r="52" spans="2:12" ht="18">
      <c r="J52" s="444"/>
      <c r="K52" s="444"/>
      <c r="L52" s="444"/>
    </row>
    <row r="53" spans="2:12" ht="17.399999999999999">
      <c r="I53" s="661" t="s">
        <v>887</v>
      </c>
      <c r="J53" s="661"/>
      <c r="K53" s="661"/>
      <c r="L53" s="661"/>
    </row>
  </sheetData>
  <mergeCells count="14">
    <mergeCell ref="I45:L45"/>
    <mergeCell ref="I46:L46"/>
    <mergeCell ref="I47:L47"/>
    <mergeCell ref="I53:L53"/>
    <mergeCell ref="A1:B1"/>
    <mergeCell ref="A2:L2"/>
    <mergeCell ref="A3:L3"/>
    <mergeCell ref="A6:A7"/>
    <mergeCell ref="B6:B7"/>
    <mergeCell ref="L6:L7"/>
    <mergeCell ref="C6:E6"/>
    <mergeCell ref="F6:H6"/>
    <mergeCell ref="I6:K6"/>
    <mergeCell ref="A4:L4"/>
  </mergeCells>
  <printOptions horizontalCentered="1"/>
  <pageMargins left="0.31496062992125984" right="0.31496062992125984" top="0.59055118110236227" bottom="0.59055118110236227" header="0.31496062992125984" footer="0.31496062992125984"/>
  <pageSetup paperSize="9" scale="85" orientation="landscape" r:id="rId1"/>
  <headerFooter alignWithMargins="0">
    <oddFooter>&amp;R&amp;P/&amp;N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46D93-4197-4232-B64A-856CB856C609}">
  <dimension ref="A1:L33"/>
  <sheetViews>
    <sheetView workbookViewId="0">
      <selection activeCell="D30" sqref="D28:D30"/>
    </sheetView>
  </sheetViews>
  <sheetFormatPr defaultColWidth="9" defaultRowHeight="15.6"/>
  <cols>
    <col min="1" max="1" width="4.453125" style="139" customWidth="1"/>
    <col min="2" max="2" width="42.7265625" style="138" customWidth="1"/>
    <col min="3" max="5" width="18.7265625" style="138" customWidth="1"/>
    <col min="6" max="6" width="11.7265625" style="138" customWidth="1"/>
    <col min="7" max="11" width="9.36328125" style="138" customWidth="1"/>
    <col min="12" max="12" width="13.36328125" style="138" customWidth="1"/>
    <col min="13" max="16384" width="9" style="138"/>
  </cols>
  <sheetData>
    <row r="1" spans="1:12" ht="22.2" customHeight="1">
      <c r="A1" s="697"/>
      <c r="B1" s="697"/>
      <c r="C1" s="135"/>
      <c r="D1" s="135"/>
      <c r="E1" s="135"/>
      <c r="F1" s="137" t="s">
        <v>159</v>
      </c>
      <c r="G1" s="135"/>
      <c r="H1" s="135"/>
      <c r="I1" s="136"/>
      <c r="J1" s="136"/>
      <c r="K1" s="136"/>
      <c r="L1" s="137" t="s">
        <v>165</v>
      </c>
    </row>
    <row r="2" spans="1:12" ht="19.8" customHeight="1">
      <c r="A2" s="698" t="s">
        <v>503</v>
      </c>
      <c r="B2" s="698"/>
      <c r="C2" s="698"/>
      <c r="D2" s="698"/>
      <c r="E2" s="698"/>
      <c r="F2" s="698"/>
      <c r="G2" s="698"/>
      <c r="H2" s="349"/>
      <c r="I2" s="349"/>
      <c r="J2" s="349"/>
      <c r="K2" s="349"/>
      <c r="L2" s="349"/>
    </row>
    <row r="3" spans="1:12" ht="36" hidden="1" customHeight="1">
      <c r="A3" s="701" t="s">
        <v>452</v>
      </c>
      <c r="B3" s="701"/>
      <c r="C3" s="701"/>
      <c r="D3" s="701"/>
      <c r="E3" s="701"/>
      <c r="F3" s="701"/>
      <c r="G3" s="701"/>
      <c r="H3" s="701"/>
      <c r="I3" s="701"/>
      <c r="J3" s="701"/>
      <c r="K3" s="701"/>
      <c r="L3" s="701"/>
    </row>
    <row r="4" spans="1:12" s="34" customFormat="1" ht="21.75" hidden="1" customHeight="1">
      <c r="A4" s="630" t="str">
        <f>+'68'!A4:L4</f>
        <v>(Ban hành kèm theo Quyết định số 127/QĐ-UBND ngày 10 tháng 6 năm 2026 của Ủy ban nhân dân xã Khánh Thiện)</v>
      </c>
      <c r="B4" s="630"/>
      <c r="C4" s="630"/>
      <c r="D4" s="630"/>
      <c r="E4" s="630"/>
      <c r="F4" s="630"/>
      <c r="G4" s="630"/>
      <c r="H4" s="163"/>
      <c r="I4" s="163"/>
      <c r="J4" s="163"/>
      <c r="K4" s="163"/>
      <c r="L4" s="163"/>
    </row>
    <row r="5" spans="1:12" ht="18.600000000000001" customHeight="1">
      <c r="B5" s="146"/>
      <c r="C5" s="146"/>
      <c r="D5" s="146"/>
      <c r="E5" s="146"/>
      <c r="F5" s="134" t="s">
        <v>189</v>
      </c>
      <c r="G5" s="146"/>
      <c r="H5" s="146"/>
    </row>
    <row r="6" spans="1:12">
      <c r="A6" s="704" t="s">
        <v>18</v>
      </c>
      <c r="B6" s="624" t="s">
        <v>166</v>
      </c>
      <c r="C6" s="624" t="s">
        <v>174</v>
      </c>
      <c r="D6" s="707" t="s">
        <v>167</v>
      </c>
      <c r="E6" s="624" t="s">
        <v>175</v>
      </c>
      <c r="F6" s="624"/>
      <c r="G6" s="624" t="s">
        <v>337</v>
      </c>
      <c r="H6" s="146"/>
    </row>
    <row r="7" spans="1:12">
      <c r="A7" s="705"/>
      <c r="B7" s="624"/>
      <c r="C7" s="624"/>
      <c r="D7" s="707"/>
      <c r="E7" s="624"/>
      <c r="F7" s="624"/>
      <c r="G7" s="624"/>
      <c r="H7" s="146"/>
    </row>
    <row r="8" spans="1:12">
      <c r="A8" s="706"/>
      <c r="B8" s="624"/>
      <c r="C8" s="624"/>
      <c r="D8" s="707"/>
      <c r="E8" s="160" t="s">
        <v>168</v>
      </c>
      <c r="F8" s="164" t="s">
        <v>169</v>
      </c>
      <c r="G8" s="624"/>
      <c r="H8" s="146"/>
    </row>
    <row r="9" spans="1:12">
      <c r="A9" s="165" t="s">
        <v>1</v>
      </c>
      <c r="B9" s="165" t="s">
        <v>2</v>
      </c>
      <c r="C9" s="165">
        <v>1</v>
      </c>
      <c r="D9" s="165">
        <v>2</v>
      </c>
      <c r="E9" s="165" t="s">
        <v>170</v>
      </c>
      <c r="F9" s="84" t="s">
        <v>171</v>
      </c>
      <c r="G9" s="84">
        <v>5</v>
      </c>
      <c r="H9" s="146"/>
    </row>
    <row r="10" spans="1:12" ht="24" customHeight="1">
      <c r="A10" s="170"/>
      <c r="B10" s="170" t="s">
        <v>509</v>
      </c>
      <c r="C10" s="171">
        <f>SUM(C11:C23)</f>
        <v>6511408794</v>
      </c>
      <c r="D10" s="171">
        <f>SUM(D11:D23)</f>
        <v>40787843275</v>
      </c>
      <c r="E10" s="171">
        <f>SUM(E11:E23)</f>
        <v>34276434481</v>
      </c>
      <c r="F10" s="250">
        <f>+E10/C10*100</f>
        <v>526.40581424690072</v>
      </c>
      <c r="G10" s="172"/>
      <c r="H10" s="146"/>
    </row>
    <row r="11" spans="1:12" ht="46.8">
      <c r="A11" s="166">
        <v>1</v>
      </c>
      <c r="B11" s="167" t="s">
        <v>326</v>
      </c>
      <c r="C11" s="233">
        <v>5438500000</v>
      </c>
      <c r="D11" s="169">
        <v>684700000</v>
      </c>
      <c r="E11" s="249">
        <f>+D11-C11</f>
        <v>-4753800000</v>
      </c>
      <c r="F11" s="250">
        <f>+E11/C11*100</f>
        <v>-87.410131470074475</v>
      </c>
      <c r="G11" s="168"/>
    </row>
    <row r="12" spans="1:12" ht="62.4">
      <c r="A12" s="166">
        <v>2</v>
      </c>
      <c r="B12" s="167" t="s">
        <v>327</v>
      </c>
      <c r="C12" s="233">
        <v>462343560</v>
      </c>
      <c r="D12" s="169">
        <v>28697964720</v>
      </c>
      <c r="E12" s="249">
        <f>+D12-C12</f>
        <v>28235621160</v>
      </c>
      <c r="F12" s="250">
        <f>+E12/C12*100</f>
        <v>6107.0648761713046</v>
      </c>
      <c r="G12" s="168"/>
    </row>
    <row r="13" spans="1:12" ht="46.8" hidden="1">
      <c r="A13" s="166">
        <v>3</v>
      </c>
      <c r="B13" s="167" t="s">
        <v>328</v>
      </c>
      <c r="C13" s="233"/>
      <c r="D13" s="169"/>
      <c r="E13" s="249">
        <f t="shared" ref="E13:E21" si="0">+D13-C13</f>
        <v>0</v>
      </c>
      <c r="F13" s="250" t="e">
        <f t="shared" ref="F13:F21" si="1">+E13/C13*100</f>
        <v>#DIV/0!</v>
      </c>
      <c r="G13" s="168"/>
    </row>
    <row r="14" spans="1:12" ht="93.6" hidden="1">
      <c r="A14" s="166">
        <v>4</v>
      </c>
      <c r="B14" s="167" t="s">
        <v>329</v>
      </c>
      <c r="C14" s="233"/>
      <c r="D14" s="169"/>
      <c r="E14" s="249">
        <f t="shared" si="0"/>
        <v>0</v>
      </c>
      <c r="F14" s="250" t="e">
        <f t="shared" si="1"/>
        <v>#DIV/0!</v>
      </c>
      <c r="G14" s="168"/>
    </row>
    <row r="15" spans="1:12" ht="46.8">
      <c r="A15" s="166">
        <v>3</v>
      </c>
      <c r="B15" s="167" t="s">
        <v>330</v>
      </c>
      <c r="C15" s="233">
        <v>202871487</v>
      </c>
      <c r="D15" s="169">
        <f>3666292236+2073272636</f>
        <v>5739564872</v>
      </c>
      <c r="E15" s="249">
        <f>+D15-C15</f>
        <v>5536693385</v>
      </c>
      <c r="F15" s="250">
        <f>+E15/C15*100</f>
        <v>2729.1629133669235</v>
      </c>
      <c r="G15" s="168"/>
    </row>
    <row r="16" spans="1:12" ht="31.2">
      <c r="A16" s="166">
        <v>4</v>
      </c>
      <c r="B16" s="167" t="s">
        <v>331</v>
      </c>
      <c r="C16" s="233"/>
      <c r="D16" s="169">
        <v>2269307705</v>
      </c>
      <c r="E16" s="249">
        <f>+D16-C16</f>
        <v>2269307705</v>
      </c>
      <c r="F16" s="251">
        <v>0</v>
      </c>
      <c r="G16" s="168"/>
    </row>
    <row r="17" spans="1:7" ht="31.2" hidden="1">
      <c r="A17" s="166">
        <v>7</v>
      </c>
      <c r="B17" s="167" t="s">
        <v>332</v>
      </c>
      <c r="C17" s="233"/>
      <c r="D17" s="169"/>
      <c r="E17" s="249">
        <f t="shared" si="0"/>
        <v>0</v>
      </c>
      <c r="F17" s="251">
        <v>0</v>
      </c>
      <c r="G17" s="168"/>
    </row>
    <row r="18" spans="1:7" hidden="1">
      <c r="A18" s="166">
        <v>8</v>
      </c>
      <c r="B18" s="167" t="s">
        <v>333</v>
      </c>
      <c r="C18" s="233"/>
      <c r="D18" s="169"/>
      <c r="E18" s="249">
        <f t="shared" si="0"/>
        <v>0</v>
      </c>
      <c r="F18" s="251">
        <v>0</v>
      </c>
      <c r="G18" s="168"/>
    </row>
    <row r="19" spans="1:7" ht="31.2" hidden="1">
      <c r="A19" s="166">
        <v>9</v>
      </c>
      <c r="B19" s="167" t="s">
        <v>334</v>
      </c>
      <c r="C19" s="233"/>
      <c r="D19" s="169"/>
      <c r="E19" s="249">
        <f t="shared" si="0"/>
        <v>0</v>
      </c>
      <c r="F19" s="251">
        <v>0</v>
      </c>
      <c r="G19" s="168"/>
    </row>
    <row r="20" spans="1:7" ht="46.8" hidden="1">
      <c r="A20" s="166">
        <v>10</v>
      </c>
      <c r="B20" s="167" t="s">
        <v>335</v>
      </c>
      <c r="C20" s="233"/>
      <c r="D20" s="169"/>
      <c r="E20" s="249">
        <f t="shared" si="0"/>
        <v>0</v>
      </c>
      <c r="F20" s="250" t="e">
        <f t="shared" si="1"/>
        <v>#DIV/0!</v>
      </c>
      <c r="G20" s="168"/>
    </row>
    <row r="21" spans="1:7" ht="31.2" hidden="1">
      <c r="A21" s="166">
        <v>11</v>
      </c>
      <c r="B21" s="167" t="s">
        <v>336</v>
      </c>
      <c r="C21" s="233"/>
      <c r="D21" s="169"/>
      <c r="E21" s="249">
        <f t="shared" si="0"/>
        <v>0</v>
      </c>
      <c r="F21" s="250" t="e">
        <f t="shared" si="1"/>
        <v>#DIV/0!</v>
      </c>
      <c r="G21" s="168"/>
    </row>
    <row r="22" spans="1:7" ht="93.6">
      <c r="A22" s="342">
        <v>5</v>
      </c>
      <c r="B22" s="343" t="s">
        <v>413</v>
      </c>
      <c r="C22" s="344">
        <v>407693747</v>
      </c>
      <c r="D22" s="345">
        <v>3396305978</v>
      </c>
      <c r="E22" s="346">
        <f>+D22-C22</f>
        <v>2988612231</v>
      </c>
      <c r="F22" s="347">
        <f>+E22/C22*100</f>
        <v>733.0532422907138</v>
      </c>
      <c r="G22" s="348"/>
    </row>
    <row r="24" spans="1:7">
      <c r="E24" s="639" t="s">
        <v>889</v>
      </c>
      <c r="F24" s="639"/>
      <c r="G24" s="639"/>
    </row>
    <row r="25" spans="1:7">
      <c r="E25" s="636" t="s">
        <v>888</v>
      </c>
      <c r="F25" s="636"/>
      <c r="G25" s="636"/>
    </row>
    <row r="26" spans="1:7">
      <c r="E26" s="636" t="s">
        <v>883</v>
      </c>
      <c r="F26" s="636"/>
      <c r="G26" s="636"/>
    </row>
    <row r="27" spans="1:7">
      <c r="E27" s="37"/>
      <c r="G27" s="146"/>
    </row>
    <row r="28" spans="1:7">
      <c r="E28" s="281"/>
      <c r="G28" s="146"/>
    </row>
    <row r="29" spans="1:7" hidden="1">
      <c r="E29" s="281"/>
      <c r="G29" s="146"/>
    </row>
    <row r="30" spans="1:7" ht="28.8" customHeight="1">
      <c r="E30" s="281"/>
      <c r="G30" s="146"/>
    </row>
    <row r="31" spans="1:7">
      <c r="E31" s="281"/>
      <c r="G31" s="146"/>
    </row>
    <row r="32" spans="1:7" ht="17.399999999999999">
      <c r="E32" s="635" t="s">
        <v>884</v>
      </c>
      <c r="F32" s="635"/>
      <c r="G32" s="635"/>
    </row>
    <row r="33" spans="5:7">
      <c r="E33" s="48"/>
      <c r="F33" s="48"/>
      <c r="G33" s="37"/>
    </row>
  </sheetData>
  <mergeCells count="14">
    <mergeCell ref="E24:G24"/>
    <mergeCell ref="E25:G25"/>
    <mergeCell ref="E26:G26"/>
    <mergeCell ref="E32:G32"/>
    <mergeCell ref="A1:B1"/>
    <mergeCell ref="A3:L3"/>
    <mergeCell ref="G6:G8"/>
    <mergeCell ref="A2:G2"/>
    <mergeCell ref="A4:G4"/>
    <mergeCell ref="A6:A8"/>
    <mergeCell ref="B6:B8"/>
    <mergeCell ref="C6:C8"/>
    <mergeCell ref="D6:D8"/>
    <mergeCell ref="E6:F7"/>
  </mergeCells>
  <printOptions horizontalCentered="1"/>
  <pageMargins left="0.31496062992125984" right="0.31496062992125984" top="0.59055118110236227" bottom="0.31" header="0.31496062992125984" footer="0.31496062992125984"/>
  <pageSetup paperSize="9" scale="90" orientation="landscape" r:id="rId1"/>
  <headerFooter alignWithMargins="0">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27"/>
  <sheetViews>
    <sheetView workbookViewId="0">
      <selection activeCell="A2" sqref="A2:O2"/>
    </sheetView>
  </sheetViews>
  <sheetFormatPr defaultColWidth="8.90625" defaultRowHeight="15.6"/>
  <cols>
    <col min="1" max="1" width="9.36328125" style="33" customWidth="1"/>
    <col min="2" max="2" width="18.81640625" style="32" customWidth="1"/>
    <col min="3" max="3" width="7.6328125" style="32" customWidth="1"/>
    <col min="4" max="4" width="9.81640625" style="32" customWidth="1"/>
    <col min="5" max="5" width="9" style="32" customWidth="1"/>
    <col min="6" max="6" width="7.6328125" style="32" customWidth="1"/>
    <col min="7" max="8" width="9.81640625" style="32" customWidth="1"/>
    <col min="9" max="9" width="8.6328125" style="32" customWidth="1"/>
    <col min="10" max="10" width="8.1796875" style="32" customWidth="1"/>
    <col min="11" max="11" width="7.90625" style="32" customWidth="1"/>
    <col min="12" max="12" width="9" style="32" customWidth="1"/>
    <col min="13" max="13" width="7.81640625" style="32" customWidth="1"/>
    <col min="14" max="14" width="10.36328125" style="32" customWidth="1"/>
    <col min="15" max="15" width="10.81640625" style="32" customWidth="1"/>
    <col min="16" max="16384" width="8.90625" style="32"/>
  </cols>
  <sheetData>
    <row r="1" spans="1:15" ht="23.25" customHeight="1">
      <c r="A1" s="697" t="e">
        <f>+#REF!</f>
        <v>#REF!</v>
      </c>
      <c r="B1" s="697"/>
      <c r="H1" s="719"/>
      <c r="I1" s="719"/>
      <c r="N1" s="719" t="s">
        <v>173</v>
      </c>
      <c r="O1" s="719"/>
    </row>
    <row r="2" spans="1:15" ht="30.75" customHeight="1">
      <c r="A2" s="625" t="s">
        <v>504</v>
      </c>
      <c r="B2" s="625"/>
      <c r="C2" s="625"/>
      <c r="D2" s="625"/>
      <c r="E2" s="625"/>
      <c r="F2" s="625"/>
      <c r="G2" s="625"/>
      <c r="H2" s="625"/>
      <c r="I2" s="625"/>
      <c r="J2" s="625"/>
      <c r="K2" s="625"/>
      <c r="L2" s="625"/>
      <c r="M2" s="625"/>
      <c r="N2" s="625"/>
      <c r="O2" s="625"/>
    </row>
    <row r="3" spans="1:15" ht="18.75" hidden="1" customHeight="1">
      <c r="A3" s="720" t="s">
        <v>360</v>
      </c>
      <c r="B3" s="720"/>
      <c r="C3" s="720"/>
      <c r="D3" s="720"/>
      <c r="E3" s="720"/>
      <c r="F3" s="720"/>
      <c r="G3" s="720"/>
      <c r="H3" s="720"/>
      <c r="I3" s="720"/>
      <c r="J3" s="720"/>
      <c r="K3" s="720"/>
      <c r="L3" s="720"/>
      <c r="M3" s="720"/>
      <c r="N3" s="720"/>
      <c r="O3" s="720"/>
    </row>
    <row r="4" spans="1:15" s="34" customFormat="1" ht="21.75" customHeight="1">
      <c r="A4" s="733" t="s">
        <v>501</v>
      </c>
      <c r="B4" s="733"/>
      <c r="C4" s="733"/>
      <c r="D4" s="733"/>
      <c r="E4" s="733"/>
      <c r="F4" s="733"/>
      <c r="G4" s="733"/>
      <c r="H4" s="733"/>
      <c r="I4" s="733"/>
      <c r="J4" s="733"/>
      <c r="K4" s="733"/>
      <c r="L4" s="733"/>
      <c r="M4" s="733"/>
      <c r="N4" s="733"/>
      <c r="O4" s="733"/>
    </row>
    <row r="5" spans="1:15" ht="15.6" customHeight="1">
      <c r="A5" s="162"/>
      <c r="B5" s="162"/>
      <c r="C5" s="161"/>
      <c r="D5" s="64"/>
      <c r="E5" s="64"/>
      <c r="F5" s="64"/>
      <c r="G5" s="64"/>
      <c r="H5" s="64"/>
      <c r="I5" s="64"/>
      <c r="N5" s="708" t="s">
        <v>189</v>
      </c>
      <c r="O5" s="708"/>
    </row>
    <row r="6" spans="1:15" ht="23.25" customHeight="1">
      <c r="A6" s="709" t="s">
        <v>18</v>
      </c>
      <c r="B6" s="69"/>
      <c r="C6" s="732" t="s">
        <v>358</v>
      </c>
      <c r="D6" s="732"/>
      <c r="E6" s="732"/>
      <c r="F6" s="732" t="s">
        <v>359</v>
      </c>
      <c r="G6" s="732"/>
      <c r="H6" s="732"/>
      <c r="I6" s="732" t="s">
        <v>258</v>
      </c>
      <c r="J6" s="732"/>
      <c r="K6" s="732"/>
      <c r="L6" s="732"/>
      <c r="M6" s="732"/>
      <c r="N6" s="732" t="s">
        <v>495</v>
      </c>
      <c r="O6" s="732"/>
    </row>
    <row r="7" spans="1:15" ht="16.8">
      <c r="A7" s="710"/>
      <c r="B7" s="53" t="s">
        <v>357</v>
      </c>
      <c r="C7" s="732" t="s">
        <v>197</v>
      </c>
      <c r="D7" s="731" t="s">
        <v>338</v>
      </c>
      <c r="E7" s="731"/>
      <c r="F7" s="732" t="s">
        <v>197</v>
      </c>
      <c r="G7" s="731" t="s">
        <v>338</v>
      </c>
      <c r="H7" s="731"/>
      <c r="I7" s="732" t="s">
        <v>197</v>
      </c>
      <c r="J7" s="731" t="s">
        <v>338</v>
      </c>
      <c r="K7" s="731"/>
      <c r="L7" s="731"/>
      <c r="M7" s="731"/>
      <c r="N7" s="727" t="s">
        <v>494</v>
      </c>
      <c r="O7" s="727" t="s">
        <v>359</v>
      </c>
    </row>
    <row r="8" spans="1:15" ht="42.75" customHeight="1">
      <c r="A8" s="710"/>
      <c r="B8" s="53"/>
      <c r="C8" s="732"/>
      <c r="D8" s="729" t="s">
        <v>339</v>
      </c>
      <c r="E8" s="729" t="s">
        <v>340</v>
      </c>
      <c r="F8" s="732"/>
      <c r="G8" s="729" t="s">
        <v>339</v>
      </c>
      <c r="H8" s="729" t="s">
        <v>340</v>
      </c>
      <c r="I8" s="732"/>
      <c r="J8" s="729" t="s">
        <v>339</v>
      </c>
      <c r="K8" s="729" t="s">
        <v>340</v>
      </c>
      <c r="L8" s="734" t="s">
        <v>341</v>
      </c>
      <c r="M8" s="734"/>
      <c r="N8" s="728"/>
      <c r="O8" s="728"/>
    </row>
    <row r="9" spans="1:15" ht="27" customHeight="1">
      <c r="A9" s="54"/>
      <c r="B9" s="54"/>
      <c r="C9" s="732"/>
      <c r="D9" s="730"/>
      <c r="E9" s="730"/>
      <c r="F9" s="732"/>
      <c r="G9" s="730"/>
      <c r="H9" s="730"/>
      <c r="I9" s="732"/>
      <c r="J9" s="730"/>
      <c r="K9" s="730"/>
      <c r="L9" s="55" t="s">
        <v>342</v>
      </c>
      <c r="M9" s="55" t="s">
        <v>343</v>
      </c>
      <c r="N9" s="56" t="s">
        <v>152</v>
      </c>
      <c r="O9" s="56" t="s">
        <v>152</v>
      </c>
    </row>
    <row r="10" spans="1:15" s="71" customFormat="1" ht="12">
      <c r="A10" s="70" t="s">
        <v>1</v>
      </c>
      <c r="B10" s="70" t="s">
        <v>2</v>
      </c>
      <c r="C10" s="70" t="s">
        <v>289</v>
      </c>
      <c r="D10" s="70">
        <v>2</v>
      </c>
      <c r="E10" s="70">
        <v>3</v>
      </c>
      <c r="F10" s="70" t="s">
        <v>344</v>
      </c>
      <c r="G10" s="70">
        <v>5</v>
      </c>
      <c r="H10" s="70">
        <v>6</v>
      </c>
      <c r="I10" s="70" t="s">
        <v>345</v>
      </c>
      <c r="J10" s="70">
        <v>8</v>
      </c>
      <c r="K10" s="70">
        <v>9</v>
      </c>
      <c r="L10" s="70">
        <v>10</v>
      </c>
      <c r="M10" s="70">
        <v>11</v>
      </c>
      <c r="N10" s="70" t="s">
        <v>346</v>
      </c>
      <c r="O10" s="70" t="s">
        <v>347</v>
      </c>
    </row>
    <row r="11" spans="1:15">
      <c r="A11" s="721">
        <v>1</v>
      </c>
      <c r="B11" s="724" t="s">
        <v>353</v>
      </c>
      <c r="C11" s="57"/>
      <c r="D11" s="712"/>
      <c r="E11" s="712"/>
      <c r="F11" s="712"/>
      <c r="G11" s="712"/>
      <c r="H11" s="712"/>
      <c r="I11" s="712"/>
      <c r="J11" s="712"/>
      <c r="K11" s="712"/>
      <c r="L11" s="58" t="s">
        <v>348</v>
      </c>
      <c r="M11" s="58" t="s">
        <v>232</v>
      </c>
      <c r="N11" s="712">
        <f>IFERROR(#REF!/D11*100,0)</f>
        <v>0</v>
      </c>
      <c r="O11" s="712">
        <f>IFERROR(#REF!/G11*100,0)</f>
        <v>0</v>
      </c>
    </row>
    <row r="12" spans="1:15">
      <c r="A12" s="722"/>
      <c r="B12" s="725"/>
      <c r="C12" s="59"/>
      <c r="D12" s="713"/>
      <c r="E12" s="713"/>
      <c r="F12" s="713"/>
      <c r="G12" s="713"/>
      <c r="H12" s="713"/>
      <c r="I12" s="713"/>
      <c r="J12" s="713"/>
      <c r="K12" s="713"/>
      <c r="L12" s="58" t="s">
        <v>349</v>
      </c>
      <c r="M12" s="58" t="s">
        <v>232</v>
      </c>
      <c r="N12" s="713"/>
      <c r="O12" s="713"/>
    </row>
    <row r="13" spans="1:15">
      <c r="A13" s="723"/>
      <c r="B13" s="726"/>
      <c r="C13" s="60"/>
      <c r="D13" s="714"/>
      <c r="E13" s="714"/>
      <c r="F13" s="714"/>
      <c r="G13" s="714"/>
      <c r="H13" s="714"/>
      <c r="I13" s="714"/>
      <c r="J13" s="714"/>
      <c r="K13" s="714"/>
      <c r="L13" s="58" t="s">
        <v>232</v>
      </c>
      <c r="M13" s="58" t="s">
        <v>232</v>
      </c>
      <c r="N13" s="714"/>
      <c r="O13" s="714"/>
    </row>
    <row r="14" spans="1:15">
      <c r="A14" s="721">
        <v>2</v>
      </c>
      <c r="B14" s="724" t="s">
        <v>354</v>
      </c>
      <c r="C14" s="715"/>
      <c r="D14" s="715"/>
      <c r="E14" s="712"/>
      <c r="F14" s="712"/>
      <c r="G14" s="712"/>
      <c r="H14" s="712"/>
      <c r="I14" s="712"/>
      <c r="J14" s="712"/>
      <c r="K14" s="712"/>
      <c r="L14" s="58" t="s">
        <v>348</v>
      </c>
      <c r="M14" s="58" t="s">
        <v>232</v>
      </c>
      <c r="N14" s="712">
        <f>IFERROR(#REF!/D14*100,0)</f>
        <v>0</v>
      </c>
      <c r="O14" s="712">
        <f>IFERROR(#REF!/G14*100,0)</f>
        <v>0</v>
      </c>
    </row>
    <row r="15" spans="1:15">
      <c r="A15" s="722"/>
      <c r="B15" s="725"/>
      <c r="C15" s="716"/>
      <c r="D15" s="716"/>
      <c r="E15" s="713"/>
      <c r="F15" s="713"/>
      <c r="G15" s="713"/>
      <c r="H15" s="713"/>
      <c r="I15" s="713"/>
      <c r="J15" s="713"/>
      <c r="K15" s="713"/>
      <c r="L15" s="58" t="s">
        <v>349</v>
      </c>
      <c r="M15" s="58" t="s">
        <v>232</v>
      </c>
      <c r="N15" s="713"/>
      <c r="O15" s="713"/>
    </row>
    <row r="16" spans="1:15">
      <c r="A16" s="723"/>
      <c r="B16" s="726"/>
      <c r="C16" s="717"/>
      <c r="D16" s="717"/>
      <c r="E16" s="714"/>
      <c r="F16" s="714"/>
      <c r="G16" s="714"/>
      <c r="H16" s="714"/>
      <c r="I16" s="714"/>
      <c r="J16" s="714"/>
      <c r="K16" s="714"/>
      <c r="L16" s="58" t="s">
        <v>232</v>
      </c>
      <c r="M16" s="58" t="s">
        <v>232</v>
      </c>
      <c r="N16" s="714"/>
      <c r="O16" s="714"/>
    </row>
    <row r="17" spans="1:15">
      <c r="A17" s="721">
        <v>3</v>
      </c>
      <c r="B17" s="724" t="s">
        <v>355</v>
      </c>
      <c r="C17" s="715"/>
      <c r="D17" s="715"/>
      <c r="E17" s="712"/>
      <c r="F17" s="712"/>
      <c r="G17" s="712"/>
      <c r="H17" s="712"/>
      <c r="I17" s="712"/>
      <c r="J17" s="712"/>
      <c r="K17" s="712"/>
      <c r="L17" s="58" t="s">
        <v>348</v>
      </c>
      <c r="M17" s="58" t="s">
        <v>232</v>
      </c>
      <c r="N17" s="712">
        <f>IFERROR(#REF!/D17*100,0)</f>
        <v>0</v>
      </c>
      <c r="O17" s="712">
        <f>IFERROR(#REF!/G17*100,0)</f>
        <v>0</v>
      </c>
    </row>
    <row r="18" spans="1:15">
      <c r="A18" s="722"/>
      <c r="B18" s="725"/>
      <c r="C18" s="716"/>
      <c r="D18" s="716"/>
      <c r="E18" s="713"/>
      <c r="F18" s="713"/>
      <c r="G18" s="713"/>
      <c r="H18" s="713"/>
      <c r="I18" s="713"/>
      <c r="J18" s="713"/>
      <c r="K18" s="713"/>
      <c r="L18" s="58" t="s">
        <v>349</v>
      </c>
      <c r="M18" s="58" t="s">
        <v>232</v>
      </c>
      <c r="N18" s="713"/>
      <c r="O18" s="713"/>
    </row>
    <row r="19" spans="1:15">
      <c r="A19" s="723"/>
      <c r="B19" s="726"/>
      <c r="C19" s="717"/>
      <c r="D19" s="717"/>
      <c r="E19" s="714"/>
      <c r="F19" s="714"/>
      <c r="G19" s="714"/>
      <c r="H19" s="714"/>
      <c r="I19" s="714"/>
      <c r="J19" s="714"/>
      <c r="K19" s="714"/>
      <c r="L19" s="58" t="s">
        <v>232</v>
      </c>
      <c r="M19" s="58" t="s">
        <v>232</v>
      </c>
      <c r="N19" s="714"/>
      <c r="O19" s="714"/>
    </row>
    <row r="20" spans="1:15">
      <c r="A20" s="721" t="s">
        <v>350</v>
      </c>
      <c r="B20" s="724" t="s">
        <v>356</v>
      </c>
      <c r="C20" s="715"/>
      <c r="D20" s="715"/>
      <c r="E20" s="712"/>
      <c r="F20" s="712"/>
      <c r="G20" s="712"/>
      <c r="H20" s="712"/>
      <c r="I20" s="712"/>
      <c r="J20" s="712"/>
      <c r="K20" s="712"/>
      <c r="L20" s="58" t="s">
        <v>348</v>
      </c>
      <c r="M20" s="58" t="s">
        <v>232</v>
      </c>
      <c r="N20" s="712">
        <f>IFERROR(#REF!/D20*100,0)</f>
        <v>0</v>
      </c>
      <c r="O20" s="712">
        <f>IFERROR(#REF!/G20*100,0)</f>
        <v>0</v>
      </c>
    </row>
    <row r="21" spans="1:15">
      <c r="A21" s="722"/>
      <c r="B21" s="725"/>
      <c r="C21" s="716"/>
      <c r="D21" s="716"/>
      <c r="E21" s="713"/>
      <c r="F21" s="713"/>
      <c r="G21" s="713"/>
      <c r="H21" s="713"/>
      <c r="I21" s="713"/>
      <c r="J21" s="713"/>
      <c r="K21" s="713"/>
      <c r="L21" s="58" t="s">
        <v>349</v>
      </c>
      <c r="M21" s="58" t="s">
        <v>232</v>
      </c>
      <c r="N21" s="713"/>
      <c r="O21" s="713"/>
    </row>
    <row r="22" spans="1:15">
      <c r="A22" s="723"/>
      <c r="B22" s="726"/>
      <c r="C22" s="717"/>
      <c r="D22" s="717"/>
      <c r="E22" s="714"/>
      <c r="F22" s="714"/>
      <c r="G22" s="714"/>
      <c r="H22" s="714"/>
      <c r="I22" s="714"/>
      <c r="J22" s="714"/>
      <c r="K22" s="714"/>
      <c r="L22" s="58" t="s">
        <v>232</v>
      </c>
      <c r="M22" s="58" t="s">
        <v>232</v>
      </c>
      <c r="N22" s="714"/>
      <c r="O22" s="714"/>
    </row>
    <row r="23" spans="1:15" ht="13.5" customHeight="1">
      <c r="A23" s="61"/>
      <c r="B23" s="61"/>
      <c r="C23" s="62"/>
      <c r="D23" s="63"/>
      <c r="E23" s="63"/>
      <c r="F23" s="63"/>
      <c r="G23" s="63"/>
      <c r="H23" s="63"/>
      <c r="I23" s="63"/>
    </row>
    <row r="24" spans="1:15" ht="16.8">
      <c r="A24" s="65"/>
      <c r="B24" s="718" t="s">
        <v>447</v>
      </c>
      <c r="C24" s="718"/>
      <c r="D24" s="66"/>
      <c r="E24" s="66"/>
      <c r="F24" s="718"/>
      <c r="G24" s="718"/>
      <c r="H24" s="718"/>
      <c r="I24" s="65"/>
      <c r="J24" s="718" t="s">
        <v>447</v>
      </c>
      <c r="K24" s="718"/>
      <c r="L24" s="718"/>
      <c r="M24" s="718"/>
      <c r="N24" s="65"/>
      <c r="O24" s="65"/>
    </row>
    <row r="25" spans="1:15" ht="16.8">
      <c r="A25" s="65"/>
      <c r="B25" s="711" t="s">
        <v>352</v>
      </c>
      <c r="C25" s="711"/>
      <c r="D25" s="67"/>
      <c r="E25" s="67"/>
      <c r="F25" s="711"/>
      <c r="G25" s="711"/>
      <c r="H25" s="711"/>
      <c r="I25" s="711" t="s">
        <v>365</v>
      </c>
      <c r="J25" s="711"/>
      <c r="K25" s="711"/>
      <c r="L25" s="711"/>
      <c r="M25" s="711"/>
      <c r="N25" s="711"/>
      <c r="O25" s="65"/>
    </row>
    <row r="26" spans="1:15" ht="16.8">
      <c r="A26" s="65"/>
      <c r="B26" s="718" t="s">
        <v>223</v>
      </c>
      <c r="C26" s="718"/>
      <c r="D26" s="66"/>
      <c r="E26" s="66"/>
      <c r="F26" s="718"/>
      <c r="G26" s="718"/>
      <c r="H26" s="718"/>
      <c r="I26" s="65"/>
      <c r="J26" s="718" t="s">
        <v>223</v>
      </c>
      <c r="K26" s="718"/>
      <c r="L26" s="718"/>
      <c r="M26" s="718"/>
      <c r="N26" s="65"/>
      <c r="O26" s="65"/>
    </row>
    <row r="27" spans="1:15">
      <c r="A27" s="68"/>
      <c r="B27" s="68"/>
      <c r="C27" s="68"/>
      <c r="D27" s="68"/>
      <c r="E27" s="68"/>
      <c r="F27" s="68"/>
      <c r="G27" s="68"/>
      <c r="H27" s="68"/>
      <c r="I27" s="68"/>
      <c r="J27" s="68"/>
      <c r="K27" s="68"/>
      <c r="L27" s="68"/>
      <c r="M27" s="68"/>
      <c r="N27" s="68"/>
      <c r="O27" s="68"/>
    </row>
  </sheetData>
  <mergeCells count="87">
    <mergeCell ref="O11:O13"/>
    <mergeCell ref="L8:M8"/>
    <mergeCell ref="I7:I9"/>
    <mergeCell ref="E11:E13"/>
    <mergeCell ref="F11:F13"/>
    <mergeCell ref="G11:G13"/>
    <mergeCell ref="H11:H13"/>
    <mergeCell ref="I11:I13"/>
    <mergeCell ref="E14:E16"/>
    <mergeCell ref="F14:F16"/>
    <mergeCell ref="A11:A13"/>
    <mergeCell ref="B11:B13"/>
    <mergeCell ref="D11:D13"/>
    <mergeCell ref="A14:A16"/>
    <mergeCell ref="B14:B16"/>
    <mergeCell ref="C14:C16"/>
    <mergeCell ref="D14:D16"/>
    <mergeCell ref="H1:I1"/>
    <mergeCell ref="K8:K9"/>
    <mergeCell ref="C6:E6"/>
    <mergeCell ref="F6:H6"/>
    <mergeCell ref="I6:M6"/>
    <mergeCell ref="A4:O4"/>
    <mergeCell ref="N6:O6"/>
    <mergeCell ref="C7:C9"/>
    <mergeCell ref="D7:E7"/>
    <mergeCell ref="F7:F9"/>
    <mergeCell ref="D8:D9"/>
    <mergeCell ref="E8:E9"/>
    <mergeCell ref="G8:G9"/>
    <mergeCell ref="H8:H9"/>
    <mergeCell ref="G7:H7"/>
    <mergeCell ref="O7:O8"/>
    <mergeCell ref="G14:G16"/>
    <mergeCell ref="H14:H16"/>
    <mergeCell ref="I14:I16"/>
    <mergeCell ref="K14:K16"/>
    <mergeCell ref="N7:N8"/>
    <mergeCell ref="J11:J13"/>
    <mergeCell ref="K11:K13"/>
    <mergeCell ref="N11:N13"/>
    <mergeCell ref="N14:N16"/>
    <mergeCell ref="J14:J16"/>
    <mergeCell ref="J8:J9"/>
    <mergeCell ref="J7:M7"/>
    <mergeCell ref="N1:O1"/>
    <mergeCell ref="A2:O2"/>
    <mergeCell ref="A3:O3"/>
    <mergeCell ref="O17:O19"/>
    <mergeCell ref="A20:A22"/>
    <mergeCell ref="B20:B22"/>
    <mergeCell ref="J20:J22"/>
    <mergeCell ref="K20:K22"/>
    <mergeCell ref="N20:N22"/>
    <mergeCell ref="O14:O16"/>
    <mergeCell ref="A17:A19"/>
    <mergeCell ref="B17:B19"/>
    <mergeCell ref="C17:C19"/>
    <mergeCell ref="D17:D19"/>
    <mergeCell ref="E17:E19"/>
    <mergeCell ref="F17:F19"/>
    <mergeCell ref="G17:G19"/>
    <mergeCell ref="B26:C26"/>
    <mergeCell ref="F26:H26"/>
    <mergeCell ref="J26:M26"/>
    <mergeCell ref="B24:C24"/>
    <mergeCell ref="F24:H24"/>
    <mergeCell ref="J24:M24"/>
    <mergeCell ref="I25:N25"/>
    <mergeCell ref="H17:H19"/>
    <mergeCell ref="I17:I19"/>
    <mergeCell ref="A1:B1"/>
    <mergeCell ref="N5:O5"/>
    <mergeCell ref="A6:A8"/>
    <mergeCell ref="B25:C25"/>
    <mergeCell ref="F25:H25"/>
    <mergeCell ref="G20:G22"/>
    <mergeCell ref="H20:H22"/>
    <mergeCell ref="I20:I22"/>
    <mergeCell ref="C20:C22"/>
    <mergeCell ref="D20:D22"/>
    <mergeCell ref="E20:E22"/>
    <mergeCell ref="F20:F22"/>
    <mergeCell ref="J17:J19"/>
    <mergeCell ref="K17:K19"/>
    <mergeCell ref="N17:N19"/>
    <mergeCell ref="O20:O22"/>
  </mergeCells>
  <printOptions horizontalCentered="1" gridLines="1" gridLinesSet="0"/>
  <pageMargins left="0.17" right="0.17" top="0.47244094488188981" bottom="0.47244094488188981" header="0.31496062992125984" footer="0.31496062992125984"/>
  <pageSetup paperSize="9" scale="8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6"/>
  <sheetViews>
    <sheetView workbookViewId="0">
      <selection activeCell="E10" sqref="E7:H10"/>
    </sheetView>
  </sheetViews>
  <sheetFormatPr defaultColWidth="9.08984375" defaultRowHeight="13.8"/>
  <cols>
    <col min="1" max="1" width="6.453125" style="77" customWidth="1"/>
    <col min="2" max="2" width="35" style="77" customWidth="1"/>
    <col min="3" max="3" width="13.08984375" style="77" customWidth="1"/>
    <col min="4" max="4" width="13.6328125" style="77" customWidth="1"/>
    <col min="5" max="5" width="11.81640625" style="77" customWidth="1"/>
    <col min="6" max="6" width="0" style="77" hidden="1" customWidth="1"/>
    <col min="7" max="7" width="16" style="77" hidden="1" customWidth="1"/>
    <col min="8" max="16384" width="9.08984375" style="77"/>
  </cols>
  <sheetData>
    <row r="1" spans="1:7" s="76" customFormat="1" ht="28.5" customHeight="1">
      <c r="A1" s="735"/>
      <c r="B1" s="735"/>
      <c r="C1" s="74"/>
      <c r="D1" s="74"/>
      <c r="E1" s="75" t="s">
        <v>351</v>
      </c>
    </row>
    <row r="2" spans="1:7" s="76" customFormat="1" ht="16.5" customHeight="1">
      <c r="A2" s="73"/>
      <c r="B2" s="74"/>
      <c r="C2" s="74"/>
      <c r="D2" s="74"/>
      <c r="E2" s="74"/>
    </row>
    <row r="3" spans="1:7" ht="36" customHeight="1">
      <c r="A3" s="736" t="s">
        <v>813</v>
      </c>
      <c r="B3" s="736"/>
      <c r="C3" s="736"/>
      <c r="D3" s="736"/>
      <c r="E3" s="736"/>
    </row>
    <row r="4" spans="1:7" ht="33.75" hidden="1" customHeight="1">
      <c r="A4" s="739" t="s">
        <v>451</v>
      </c>
      <c r="B4" s="739"/>
      <c r="C4" s="739"/>
      <c r="D4" s="739"/>
      <c r="E4" s="739"/>
    </row>
    <row r="5" spans="1:7" ht="28.8" hidden="1" customHeight="1">
      <c r="A5" s="740" t="str">
        <f>+'69'!A4:G4</f>
        <v>(Ban hành kèm theo Quyết định số 127/QĐ-UBND ngày 10 tháng 6 năm 2026 của Ủy ban nhân dân xã Khánh Thiện)</v>
      </c>
      <c r="B5" s="740"/>
      <c r="C5" s="740"/>
      <c r="D5" s="740"/>
      <c r="E5" s="740"/>
    </row>
    <row r="6" spans="1:7" ht="18.75" customHeight="1">
      <c r="D6" s="737" t="s">
        <v>189</v>
      </c>
      <c r="E6" s="737"/>
    </row>
    <row r="7" spans="1:7" s="78" customFormat="1" ht="42.75" customHeight="1">
      <c r="A7" s="155" t="s">
        <v>408</v>
      </c>
      <c r="B7" s="155" t="s">
        <v>409</v>
      </c>
      <c r="C7" s="155" t="s">
        <v>811</v>
      </c>
      <c r="D7" s="156" t="s">
        <v>812</v>
      </c>
      <c r="E7" s="156" t="s">
        <v>410</v>
      </c>
    </row>
    <row r="8" spans="1:7" ht="26.25" hidden="1" customHeight="1">
      <c r="A8" s="151"/>
      <c r="B8" s="157"/>
      <c r="C8" s="738" t="s">
        <v>363</v>
      </c>
      <c r="D8" s="738" t="s">
        <v>363</v>
      </c>
      <c r="E8" s="158"/>
    </row>
    <row r="9" spans="1:7" s="80" customFormat="1" ht="54" hidden="1" customHeight="1">
      <c r="A9" s="151"/>
      <c r="B9" s="157"/>
      <c r="C9" s="738"/>
      <c r="D9" s="738"/>
      <c r="E9" s="158"/>
      <c r="F9" s="79"/>
    </row>
    <row r="10" spans="1:7" s="80" customFormat="1" ht="17.25" customHeight="1">
      <c r="A10" s="151" t="s">
        <v>1</v>
      </c>
      <c r="B10" s="151" t="s">
        <v>2</v>
      </c>
      <c r="C10" s="151">
        <v>1</v>
      </c>
      <c r="D10" s="151">
        <v>2</v>
      </c>
      <c r="E10" s="151" t="s">
        <v>362</v>
      </c>
      <c r="F10" s="79"/>
    </row>
    <row r="11" spans="1:7" s="248" customFormat="1" ht="25.2" customHeight="1">
      <c r="A11" s="236"/>
      <c r="B11" s="246" t="s">
        <v>363</v>
      </c>
      <c r="C11" s="197">
        <f>+C12</f>
        <v>9461406600</v>
      </c>
      <c r="D11" s="197">
        <f>+D12</f>
        <v>8175474377</v>
      </c>
      <c r="E11" s="247">
        <f>+D11/C11*100</f>
        <v>86.408657006665365</v>
      </c>
    </row>
    <row r="12" spans="1:7" s="238" customFormat="1" ht="25.2" customHeight="1">
      <c r="A12" s="236"/>
      <c r="B12" s="237" t="s">
        <v>496</v>
      </c>
      <c r="C12" s="176">
        <f>+C14</f>
        <v>9461406600</v>
      </c>
      <c r="D12" s="176">
        <f>+D14</f>
        <v>8175474377</v>
      </c>
      <c r="E12" s="245">
        <f t="shared" ref="E12:E26" si="0">+D12/C12*100</f>
        <v>86.408657006665365</v>
      </c>
    </row>
    <row r="13" spans="1:7" s="241" customFormat="1" ht="25.2" customHeight="1">
      <c r="A13" s="239"/>
      <c r="B13" s="240" t="s">
        <v>364</v>
      </c>
      <c r="C13" s="178"/>
      <c r="D13" s="178"/>
      <c r="E13" s="158"/>
      <c r="F13" s="241" t="s">
        <v>824</v>
      </c>
    </row>
    <row r="14" spans="1:7" s="241" customFormat="1" ht="25.2" customHeight="1">
      <c r="A14" s="239"/>
      <c r="B14" s="242" t="s">
        <v>439</v>
      </c>
      <c r="C14" s="177">
        <f>SUM(C15:C26)</f>
        <v>9461406600</v>
      </c>
      <c r="D14" s="177">
        <f>SUM(D15:D26)</f>
        <v>8175474377</v>
      </c>
      <c r="E14" s="243">
        <f t="shared" si="0"/>
        <v>86.408657006665365</v>
      </c>
      <c r="G14" s="241" t="s">
        <v>823</v>
      </c>
    </row>
    <row r="15" spans="1:7" s="241" customFormat="1" ht="25.2" customHeight="1">
      <c r="A15" s="239"/>
      <c r="B15" s="234" t="s">
        <v>814</v>
      </c>
      <c r="C15" s="244">
        <v>2191909000</v>
      </c>
      <c r="D15" s="244">
        <v>1868527058</v>
      </c>
      <c r="E15" s="243">
        <f t="shared" si="0"/>
        <v>85.24656169576383</v>
      </c>
      <c r="G15" s="241" t="s">
        <v>825</v>
      </c>
    </row>
    <row r="16" spans="1:7" s="241" customFormat="1" ht="25.2" customHeight="1">
      <c r="A16" s="239"/>
      <c r="B16" s="234" t="s">
        <v>787</v>
      </c>
      <c r="C16" s="177">
        <v>1103391500</v>
      </c>
      <c r="D16" s="177">
        <v>1135669000</v>
      </c>
      <c r="E16" s="243">
        <f t="shared" si="0"/>
        <v>102.92529895327272</v>
      </c>
    </row>
    <row r="17" spans="1:5" s="241" customFormat="1" ht="25.2" customHeight="1">
      <c r="A17" s="239"/>
      <c r="B17" s="234" t="s">
        <v>815</v>
      </c>
      <c r="C17" s="177">
        <v>1493934000</v>
      </c>
      <c r="D17" s="177">
        <v>1264205209</v>
      </c>
      <c r="E17" s="243">
        <f>+D17/C17*100</f>
        <v>84.622560902958227</v>
      </c>
    </row>
    <row r="18" spans="1:5" s="241" customFormat="1" ht="25.2" customHeight="1">
      <c r="A18" s="239"/>
      <c r="B18" s="234" t="s">
        <v>816</v>
      </c>
      <c r="C18" s="235">
        <v>1372314000</v>
      </c>
      <c r="D18" s="235">
        <v>1388378000</v>
      </c>
      <c r="E18" s="243">
        <f t="shared" si="0"/>
        <v>101.17057757918377</v>
      </c>
    </row>
    <row r="19" spans="1:5" s="241" customFormat="1" ht="25.2" customHeight="1">
      <c r="A19" s="239"/>
      <c r="B19" s="234" t="s">
        <v>817</v>
      </c>
      <c r="C19" s="177">
        <v>696650000</v>
      </c>
      <c r="D19" s="177">
        <v>333870410</v>
      </c>
      <c r="E19" s="243">
        <f t="shared" si="0"/>
        <v>47.925128830833273</v>
      </c>
    </row>
    <row r="20" spans="1:5" s="241" customFormat="1" ht="25.2" customHeight="1">
      <c r="A20" s="239"/>
      <c r="B20" s="234" t="s">
        <v>785</v>
      </c>
      <c r="C20" s="177">
        <v>142854000</v>
      </c>
      <c r="D20" s="177">
        <v>142854000</v>
      </c>
      <c r="E20" s="243">
        <f t="shared" si="0"/>
        <v>100</v>
      </c>
    </row>
    <row r="21" spans="1:5" s="241" customFormat="1" ht="25.2" customHeight="1">
      <c r="A21" s="239"/>
      <c r="B21" s="234" t="s">
        <v>818</v>
      </c>
      <c r="C21" s="177">
        <v>283116000</v>
      </c>
      <c r="D21" s="177">
        <v>283016000</v>
      </c>
      <c r="E21" s="243">
        <f t="shared" si="0"/>
        <v>99.964678788906312</v>
      </c>
    </row>
    <row r="22" spans="1:5" s="241" customFormat="1" ht="25.2" customHeight="1">
      <c r="A22" s="239"/>
      <c r="B22" s="234" t="s">
        <v>819</v>
      </c>
      <c r="C22" s="177">
        <v>891248000</v>
      </c>
      <c r="D22" s="177">
        <v>747308000</v>
      </c>
      <c r="E22" s="243">
        <f t="shared" si="0"/>
        <v>83.849613126761582</v>
      </c>
    </row>
    <row r="23" spans="1:5" s="241" customFormat="1" ht="25.2" customHeight="1">
      <c r="A23" s="239"/>
      <c r="B23" s="234" t="s">
        <v>820</v>
      </c>
      <c r="C23" s="423">
        <v>332065000</v>
      </c>
      <c r="D23" s="423">
        <v>323608500</v>
      </c>
      <c r="E23" s="243">
        <f t="shared" si="0"/>
        <v>97.453360034932928</v>
      </c>
    </row>
    <row r="24" spans="1:5" s="241" customFormat="1" ht="25.2" customHeight="1">
      <c r="A24" s="239"/>
      <c r="B24" s="234" t="s">
        <v>786</v>
      </c>
      <c r="C24" s="423">
        <v>523618000</v>
      </c>
      <c r="D24" s="423">
        <v>50587500</v>
      </c>
      <c r="E24" s="243">
        <f t="shared" si="0"/>
        <v>9.6611461026931842</v>
      </c>
    </row>
    <row r="25" spans="1:5" s="241" customFormat="1" ht="25.2" customHeight="1">
      <c r="A25" s="239"/>
      <c r="B25" s="234" t="s">
        <v>821</v>
      </c>
      <c r="C25" s="177">
        <v>149867100</v>
      </c>
      <c r="D25" s="177">
        <v>149867100</v>
      </c>
      <c r="E25" s="243">
        <f t="shared" si="0"/>
        <v>100</v>
      </c>
    </row>
    <row r="26" spans="1:5" s="241" customFormat="1" ht="25.2" customHeight="1">
      <c r="A26" s="239"/>
      <c r="B26" s="234" t="s">
        <v>822</v>
      </c>
      <c r="C26" s="177">
        <v>280440000</v>
      </c>
      <c r="D26" s="177">
        <v>487583600</v>
      </c>
      <c r="E26" s="243">
        <f t="shared" si="0"/>
        <v>173.86378547996006</v>
      </c>
    </row>
    <row r="27" spans="1:5">
      <c r="A27" s="83"/>
      <c r="B27" s="83"/>
    </row>
    <row r="28" spans="1:5" ht="15.75" customHeight="1">
      <c r="C28" s="673" t="s">
        <v>890</v>
      </c>
      <c r="D28" s="673"/>
      <c r="E28" s="673"/>
    </row>
    <row r="29" spans="1:5" s="81" customFormat="1" ht="13.8" customHeight="1">
      <c r="C29" s="661" t="s">
        <v>885</v>
      </c>
      <c r="D29" s="661"/>
      <c r="E29" s="661"/>
    </row>
    <row r="30" spans="1:5" ht="15.75" customHeight="1">
      <c r="B30" s="82"/>
      <c r="C30" s="661" t="s">
        <v>886</v>
      </c>
      <c r="D30" s="661"/>
      <c r="E30" s="661"/>
    </row>
    <row r="31" spans="1:5" ht="18">
      <c r="B31" s="82"/>
      <c r="C31" s="444"/>
      <c r="D31" s="444"/>
      <c r="E31" s="444"/>
    </row>
    <row r="32" spans="1:5" ht="18">
      <c r="C32" s="444"/>
      <c r="D32" s="444"/>
      <c r="E32" s="444"/>
    </row>
    <row r="33" spans="3:5" ht="18">
      <c r="C33" s="444"/>
      <c r="D33" s="444"/>
      <c r="E33" s="444"/>
    </row>
    <row r="34" spans="3:5" ht="18">
      <c r="C34" s="444"/>
      <c r="D34" s="444"/>
      <c r="E34" s="444"/>
    </row>
    <row r="35" spans="3:5" ht="18">
      <c r="C35" s="444"/>
      <c r="D35" s="444"/>
      <c r="E35" s="444"/>
    </row>
    <row r="36" spans="3:5" ht="17.399999999999999">
      <c r="C36" s="661" t="s">
        <v>887</v>
      </c>
      <c r="D36" s="661"/>
      <c r="E36" s="661"/>
    </row>
  </sheetData>
  <mergeCells count="11">
    <mergeCell ref="C36:E36"/>
    <mergeCell ref="A1:B1"/>
    <mergeCell ref="C29:E29"/>
    <mergeCell ref="C28:E28"/>
    <mergeCell ref="C30:E30"/>
    <mergeCell ref="A3:E3"/>
    <mergeCell ref="D6:E6"/>
    <mergeCell ref="C8:C9"/>
    <mergeCell ref="D8:D9"/>
    <mergeCell ref="A4:E4"/>
    <mergeCell ref="A5:E5"/>
  </mergeCells>
  <printOptions horizontalCentered="1"/>
  <pageMargins left="0.27559055118110237" right="0.27559055118110237" top="0.55118110236220474" bottom="0.23622047244094491" header="0.19685039370078741" footer="0.51181102362204722"/>
  <pageSetup paperSize="9" scale="9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6"/>
  <sheetViews>
    <sheetView workbookViewId="0"/>
  </sheetViews>
  <sheetFormatPr defaultColWidth="7.08984375" defaultRowHeight="13.2"/>
  <cols>
    <col min="1" max="1" width="23.1796875" style="2" customWidth="1"/>
    <col min="2" max="2" width="1" style="2" customWidth="1"/>
    <col min="3" max="3" width="25" style="2" customWidth="1"/>
    <col min="4" max="16384" width="7.08984375" style="2"/>
  </cols>
  <sheetData>
    <row r="1" spans="1:3" ht="15">
      <c r="A1" t="s">
        <v>15</v>
      </c>
    </row>
    <row r="2" spans="1:3" ht="14.4" thickBot="1">
      <c r="A2" s="1" t="s">
        <v>3</v>
      </c>
    </row>
    <row r="3" spans="1:3" ht="13.8" thickBot="1">
      <c r="A3" s="3" t="s">
        <v>4</v>
      </c>
      <c r="C3" s="4" t="s">
        <v>5</v>
      </c>
    </row>
    <row r="4" spans="1:3">
      <c r="A4" s="3">
        <v>3</v>
      </c>
    </row>
    <row r="6" spans="1:3" ht="13.8" thickBot="1"/>
    <row r="7" spans="1:3">
      <c r="A7" s="5" t="s">
        <v>6</v>
      </c>
    </row>
    <row r="8" spans="1:3">
      <c r="A8" s="6" t="s">
        <v>7</v>
      </c>
    </row>
    <row r="9" spans="1:3">
      <c r="A9" s="7" t="s">
        <v>8</v>
      </c>
    </row>
    <row r="10" spans="1:3">
      <c r="A10" s="6" t="s">
        <v>9</v>
      </c>
    </row>
    <row r="11" spans="1:3" ht="13.8" thickBot="1">
      <c r="A11" s="8" t="s">
        <v>10</v>
      </c>
    </row>
    <row r="13" spans="1:3" ht="13.8" thickBot="1"/>
    <row r="14" spans="1:3" ht="13.8" thickBot="1">
      <c r="A14" s="4" t="s">
        <v>11</v>
      </c>
    </row>
    <row r="16" spans="1:3" ht="13.8" thickBot="1"/>
    <row r="17" spans="1:3" ht="13.8" thickBot="1">
      <c r="C17" s="4" t="s">
        <v>12</v>
      </c>
    </row>
    <row r="20" spans="1:3">
      <c r="A20" s="9" t="s">
        <v>13</v>
      </c>
    </row>
    <row r="26" spans="1:3" ht="13.8" thickBot="1">
      <c r="C26" s="10" t="s">
        <v>14</v>
      </c>
    </row>
  </sheetData>
  <sheetProtection password="8863" sheet="1" objects="1"/>
  <phoneticPr fontId="0"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T29"/>
  <sheetViews>
    <sheetView topLeftCell="A4" workbookViewId="0">
      <selection activeCell="H11" sqref="H11:H12"/>
    </sheetView>
  </sheetViews>
  <sheetFormatPr defaultColWidth="8.90625" defaultRowHeight="14.4"/>
  <cols>
    <col min="1" max="1" width="4.453125" style="93" customWidth="1"/>
    <col min="2" max="2" width="18.453125" style="93" customWidth="1"/>
    <col min="3" max="3" width="12.6328125" style="93" customWidth="1"/>
    <col min="4" max="4" width="11" style="93" customWidth="1"/>
    <col min="5" max="5" width="12.6328125" style="93" customWidth="1"/>
    <col min="6" max="6" width="9.90625" style="93" customWidth="1"/>
    <col min="7" max="7" width="12.08984375" style="93" customWidth="1"/>
    <col min="8" max="8" width="11.36328125" style="93" customWidth="1"/>
    <col min="9" max="9" width="9.54296875" style="93" customWidth="1"/>
    <col min="10" max="10" width="11.36328125" style="93" customWidth="1"/>
    <col min="11" max="11" width="10" style="93" customWidth="1"/>
    <col min="12" max="12" width="9" style="93" customWidth="1"/>
    <col min="13" max="13" width="10" style="93" hidden="1" customWidth="1"/>
    <col min="14" max="14" width="8.36328125" style="93" customWidth="1"/>
    <col min="15" max="15" width="10.90625" style="93" customWidth="1"/>
    <col min="16" max="16" width="34.36328125" style="91" hidden="1" customWidth="1"/>
    <col min="17" max="17" width="13.81640625" style="92" hidden="1" customWidth="1"/>
    <col min="18" max="20" width="7" style="93" customWidth="1"/>
    <col min="21" max="16384" width="8.90625" style="95"/>
  </cols>
  <sheetData>
    <row r="1" spans="1:20" s="93" customFormat="1" ht="16.8">
      <c r="A1" s="121" t="s">
        <v>431</v>
      </c>
      <c r="B1" s="121"/>
      <c r="C1" s="122"/>
      <c r="D1" s="119"/>
      <c r="E1" s="119"/>
      <c r="F1" s="119"/>
      <c r="G1" s="119"/>
      <c r="H1" s="119"/>
      <c r="I1" s="119"/>
      <c r="J1" s="119"/>
      <c r="K1" s="119"/>
      <c r="L1" s="119"/>
      <c r="M1" s="119"/>
      <c r="N1" s="119"/>
      <c r="O1" s="75" t="s">
        <v>361</v>
      </c>
      <c r="P1" s="119"/>
      <c r="Q1" s="119"/>
    </row>
    <row r="2" spans="1:20" s="93" customFormat="1" ht="28.5" customHeight="1">
      <c r="A2" s="741" t="s">
        <v>432</v>
      </c>
      <c r="B2" s="741"/>
      <c r="C2" s="741"/>
      <c r="D2" s="119"/>
      <c r="E2" s="119"/>
      <c r="F2" s="119"/>
      <c r="G2" s="119"/>
      <c r="H2" s="119"/>
      <c r="I2" s="119"/>
      <c r="J2" s="119"/>
      <c r="K2" s="119"/>
      <c r="L2" s="119"/>
      <c r="M2" s="119"/>
      <c r="N2" s="119"/>
      <c r="O2" s="119"/>
      <c r="P2" s="119"/>
      <c r="Q2" s="119"/>
    </row>
    <row r="3" spans="1:20" s="94" customFormat="1" ht="1.5" customHeight="1">
      <c r="A3" s="118"/>
      <c r="B3" s="118"/>
      <c r="C3" s="118"/>
      <c r="D3" s="119"/>
      <c r="E3" s="119"/>
      <c r="F3" s="119"/>
      <c r="G3" s="119"/>
      <c r="H3" s="119"/>
      <c r="I3" s="119"/>
      <c r="J3" s="119"/>
      <c r="K3" s="119"/>
      <c r="L3" s="119"/>
      <c r="M3" s="119"/>
      <c r="N3" s="119"/>
      <c r="O3" s="119"/>
      <c r="P3" s="119"/>
      <c r="Q3" s="119"/>
    </row>
    <row r="4" spans="1:20" s="93" customFormat="1" ht="20.399999999999999">
      <c r="A4" s="742" t="s">
        <v>505</v>
      </c>
      <c r="B4" s="742"/>
      <c r="C4" s="742"/>
      <c r="D4" s="742"/>
      <c r="E4" s="742"/>
      <c r="F4" s="742"/>
      <c r="G4" s="742"/>
      <c r="H4" s="742"/>
      <c r="I4" s="742"/>
      <c r="J4" s="742"/>
      <c r="K4" s="742"/>
      <c r="L4" s="742"/>
      <c r="M4" s="742"/>
      <c r="N4" s="742"/>
      <c r="O4" s="742"/>
      <c r="P4" s="742"/>
      <c r="Q4" s="742"/>
    </row>
    <row r="5" spans="1:20" ht="18" hidden="1">
      <c r="A5" s="743" t="s">
        <v>450</v>
      </c>
      <c r="B5" s="743"/>
      <c r="C5" s="743"/>
      <c r="D5" s="743"/>
      <c r="E5" s="743"/>
      <c r="F5" s="743"/>
      <c r="G5" s="743"/>
      <c r="H5" s="743"/>
      <c r="I5" s="743"/>
      <c r="J5" s="743"/>
      <c r="K5" s="743"/>
      <c r="L5" s="743"/>
      <c r="M5" s="743"/>
      <c r="N5" s="743"/>
      <c r="O5" s="743"/>
      <c r="P5" s="743"/>
      <c r="Q5" s="743"/>
    </row>
    <row r="6" spans="1:20" ht="32.4" customHeight="1">
      <c r="A6" s="749" t="s">
        <v>501</v>
      </c>
      <c r="B6" s="749"/>
      <c r="C6" s="749"/>
      <c r="D6" s="749"/>
      <c r="E6" s="749"/>
      <c r="F6" s="749"/>
      <c r="G6" s="749"/>
      <c r="H6" s="749"/>
      <c r="I6" s="749"/>
      <c r="J6" s="749"/>
      <c r="K6" s="749"/>
      <c r="L6" s="749"/>
      <c r="M6" s="749"/>
      <c r="N6" s="749"/>
      <c r="O6" s="749"/>
      <c r="P6" s="120"/>
      <c r="Q6" s="120"/>
    </row>
    <row r="7" spans="1:20" ht="23.25" customHeight="1">
      <c r="A7" s="120"/>
      <c r="B7" s="120"/>
      <c r="C7" s="120"/>
      <c r="D7" s="120"/>
      <c r="E7" s="120"/>
      <c r="F7" s="120"/>
      <c r="G7" s="120"/>
      <c r="H7" s="120"/>
      <c r="I7" s="120"/>
      <c r="J7" s="120"/>
      <c r="K7" s="120"/>
      <c r="L7" s="120"/>
      <c r="M7" s="120"/>
      <c r="N7" s="120"/>
      <c r="O7" s="154" t="s">
        <v>189</v>
      </c>
      <c r="P7" s="120"/>
      <c r="Q7" s="120"/>
    </row>
    <row r="8" spans="1:20" ht="29.25" customHeight="1">
      <c r="A8" s="745" t="s">
        <v>18</v>
      </c>
      <c r="B8" s="745" t="s">
        <v>416</v>
      </c>
      <c r="C8" s="745" t="s">
        <v>435</v>
      </c>
      <c r="D8" s="745" t="s">
        <v>436</v>
      </c>
      <c r="E8" s="745"/>
      <c r="F8" s="745"/>
      <c r="G8" s="745"/>
      <c r="H8" s="745"/>
      <c r="I8" s="745" t="s">
        <v>437</v>
      </c>
      <c r="J8" s="745"/>
      <c r="K8" s="745"/>
      <c r="L8" s="745"/>
      <c r="M8" s="745"/>
      <c r="N8" s="745"/>
      <c r="O8" s="746" t="s">
        <v>438</v>
      </c>
      <c r="P8" s="744" t="s">
        <v>417</v>
      </c>
    </row>
    <row r="9" spans="1:20" ht="66" customHeight="1">
      <c r="A9" s="745"/>
      <c r="B9" s="745"/>
      <c r="C9" s="745"/>
      <c r="D9" s="745" t="s">
        <v>418</v>
      </c>
      <c r="E9" s="745"/>
      <c r="F9" s="752" t="s">
        <v>419</v>
      </c>
      <c r="G9" s="753"/>
      <c r="H9" s="745" t="s">
        <v>420</v>
      </c>
      <c r="I9" s="745" t="s">
        <v>418</v>
      </c>
      <c r="J9" s="745"/>
      <c r="K9" s="752" t="s">
        <v>443</v>
      </c>
      <c r="L9" s="753"/>
      <c r="M9" s="745" t="s">
        <v>419</v>
      </c>
      <c r="N9" s="745" t="s">
        <v>420</v>
      </c>
      <c r="O9" s="747"/>
      <c r="P9" s="744"/>
    </row>
    <row r="10" spans="1:20" ht="54.75" customHeight="1">
      <c r="A10" s="745"/>
      <c r="B10" s="745"/>
      <c r="C10" s="745"/>
      <c r="D10" s="96" t="s">
        <v>363</v>
      </c>
      <c r="E10" s="96" t="s">
        <v>441</v>
      </c>
      <c r="F10" s="96" t="s">
        <v>363</v>
      </c>
      <c r="G10" s="96" t="s">
        <v>442</v>
      </c>
      <c r="H10" s="745"/>
      <c r="I10" s="96" t="s">
        <v>363</v>
      </c>
      <c r="J10" s="96" t="s">
        <v>441</v>
      </c>
      <c r="K10" s="96" t="s">
        <v>363</v>
      </c>
      <c r="L10" s="96" t="s">
        <v>442</v>
      </c>
      <c r="M10" s="745"/>
      <c r="N10" s="745"/>
      <c r="O10" s="748"/>
      <c r="P10" s="744"/>
    </row>
    <row r="11" spans="1:20" ht="26.25" customHeight="1">
      <c r="A11" s="97" t="s">
        <v>1</v>
      </c>
      <c r="B11" s="97" t="s">
        <v>2</v>
      </c>
      <c r="C11" s="97">
        <v>1</v>
      </c>
      <c r="D11" s="97">
        <v>2</v>
      </c>
      <c r="E11" s="97">
        <v>3</v>
      </c>
      <c r="F11" s="97">
        <v>4</v>
      </c>
      <c r="G11" s="97">
        <v>5</v>
      </c>
      <c r="H11" s="97" t="s">
        <v>498</v>
      </c>
      <c r="I11" s="97">
        <v>7</v>
      </c>
      <c r="J11" s="97">
        <v>8</v>
      </c>
      <c r="K11" s="97">
        <v>9</v>
      </c>
      <c r="L11" s="97">
        <v>10</v>
      </c>
      <c r="M11" s="97">
        <v>8</v>
      </c>
      <c r="N11" s="97" t="s">
        <v>499</v>
      </c>
      <c r="O11" s="97" t="s">
        <v>500</v>
      </c>
      <c r="P11" s="98"/>
    </row>
    <row r="12" spans="1:20" s="101" customFormat="1" ht="19.5" customHeight="1">
      <c r="A12" s="124"/>
      <c r="B12" s="125" t="s">
        <v>363</v>
      </c>
      <c r="C12" s="153">
        <f t="shared" ref="C12:O12" si="0">+SUM(C13:C18)</f>
        <v>0</v>
      </c>
      <c r="D12" s="153">
        <f t="shared" si="0"/>
        <v>0</v>
      </c>
      <c r="E12" s="153">
        <f t="shared" si="0"/>
        <v>0</v>
      </c>
      <c r="F12" s="153">
        <f t="shared" si="0"/>
        <v>0</v>
      </c>
      <c r="G12" s="153"/>
      <c r="H12" s="153">
        <f t="shared" si="0"/>
        <v>0</v>
      </c>
      <c r="I12" s="153">
        <f t="shared" si="0"/>
        <v>0</v>
      </c>
      <c r="J12" s="153">
        <f t="shared" si="0"/>
        <v>0</v>
      </c>
      <c r="K12" s="153">
        <f t="shared" ref="K12" si="1">+SUM(K13:K18)</f>
        <v>0</v>
      </c>
      <c r="L12" s="153"/>
      <c r="M12" s="153">
        <f t="shared" si="0"/>
        <v>0</v>
      </c>
      <c r="N12" s="153">
        <f t="shared" si="0"/>
        <v>0</v>
      </c>
      <c r="O12" s="153">
        <f t="shared" si="0"/>
        <v>0</v>
      </c>
      <c r="P12" s="98" t="s">
        <v>0</v>
      </c>
      <c r="Q12" s="99" t="s">
        <v>421</v>
      </c>
      <c r="R12" s="100"/>
      <c r="S12" s="100"/>
      <c r="T12" s="100"/>
    </row>
    <row r="13" spans="1:20" s="101" customFormat="1" ht="21" customHeight="1">
      <c r="A13" s="116">
        <v>1</v>
      </c>
      <c r="B13" s="117" t="s">
        <v>429</v>
      </c>
      <c r="C13" s="126"/>
      <c r="D13" s="126"/>
      <c r="E13" s="126"/>
      <c r="F13" s="126"/>
      <c r="G13" s="126"/>
      <c r="H13" s="126"/>
      <c r="I13" s="126"/>
      <c r="J13" s="126"/>
      <c r="K13" s="126"/>
      <c r="L13" s="126"/>
      <c r="M13" s="126"/>
      <c r="N13" s="126"/>
      <c r="O13" s="126"/>
      <c r="P13" s="102"/>
      <c r="Q13" s="99" t="s">
        <v>421</v>
      </c>
      <c r="R13" s="100"/>
      <c r="S13" s="100"/>
      <c r="T13" s="100"/>
    </row>
    <row r="14" spans="1:20" s="101" customFormat="1" ht="21.75" customHeight="1">
      <c r="A14" s="116">
        <v>2</v>
      </c>
      <c r="B14" s="117" t="s">
        <v>429</v>
      </c>
      <c r="C14" s="126"/>
      <c r="D14" s="126"/>
      <c r="E14" s="126"/>
      <c r="F14" s="126"/>
      <c r="G14" s="126"/>
      <c r="H14" s="126"/>
      <c r="I14" s="126"/>
      <c r="J14" s="126"/>
      <c r="K14" s="126"/>
      <c r="L14" s="126"/>
      <c r="M14" s="126"/>
      <c r="N14" s="126"/>
      <c r="O14" s="126"/>
      <c r="P14" s="102"/>
      <c r="Q14" s="99" t="s">
        <v>421</v>
      </c>
      <c r="R14" s="100"/>
      <c r="S14" s="100"/>
      <c r="T14" s="100"/>
    </row>
    <row r="15" spans="1:20" s="101" customFormat="1" ht="24" customHeight="1">
      <c r="A15" s="116">
        <v>3</v>
      </c>
      <c r="B15" s="117" t="s">
        <v>430</v>
      </c>
      <c r="C15" s="126"/>
      <c r="D15" s="126"/>
      <c r="E15" s="126"/>
      <c r="F15" s="126"/>
      <c r="G15" s="126"/>
      <c r="H15" s="126"/>
      <c r="I15" s="126"/>
      <c r="J15" s="126"/>
      <c r="K15" s="126"/>
      <c r="L15" s="126"/>
      <c r="M15" s="126"/>
      <c r="N15" s="126"/>
      <c r="O15" s="126"/>
      <c r="P15" s="102"/>
      <c r="Q15" s="99" t="s">
        <v>421</v>
      </c>
      <c r="R15" s="100"/>
      <c r="S15" s="100"/>
      <c r="T15" s="100"/>
    </row>
    <row r="16" spans="1:20" s="106" customFormat="1" ht="24" customHeight="1">
      <c r="A16" s="116"/>
      <c r="B16" s="117"/>
      <c r="C16" s="127"/>
      <c r="D16" s="127"/>
      <c r="E16" s="127"/>
      <c r="F16" s="127"/>
      <c r="G16" s="127"/>
      <c r="H16" s="127"/>
      <c r="I16" s="127"/>
      <c r="J16" s="127"/>
      <c r="K16" s="127"/>
      <c r="L16" s="127"/>
      <c r="M16" s="127"/>
      <c r="N16" s="127"/>
      <c r="O16" s="127"/>
      <c r="P16" s="103" t="s">
        <v>422</v>
      </c>
      <c r="Q16" s="104" t="s">
        <v>423</v>
      </c>
      <c r="R16" s="105"/>
      <c r="S16" s="105"/>
      <c r="T16" s="105"/>
    </row>
    <row r="17" spans="1:20" ht="19.5" customHeight="1">
      <c r="A17" s="128">
        <v>5</v>
      </c>
      <c r="B17" s="129"/>
      <c r="C17" s="126"/>
      <c r="D17" s="126"/>
      <c r="E17" s="126"/>
      <c r="F17" s="126"/>
      <c r="G17" s="126"/>
      <c r="H17" s="130"/>
      <c r="I17" s="126"/>
      <c r="J17" s="126"/>
      <c r="K17" s="126"/>
      <c r="L17" s="126"/>
      <c r="M17" s="126"/>
      <c r="N17" s="130"/>
      <c r="O17" s="130"/>
      <c r="P17" s="102" t="s">
        <v>424</v>
      </c>
      <c r="Q17" s="99" t="s">
        <v>425</v>
      </c>
    </row>
    <row r="18" spans="1:20" s="109" customFormat="1" ht="15.6">
      <c r="A18" s="131">
        <v>6</v>
      </c>
      <c r="B18" s="132"/>
      <c r="C18" s="133"/>
      <c r="D18" s="133"/>
      <c r="E18" s="133"/>
      <c r="F18" s="133"/>
      <c r="G18" s="133"/>
      <c r="H18" s="133"/>
      <c r="I18" s="133"/>
      <c r="J18" s="133"/>
      <c r="K18" s="133"/>
      <c r="L18" s="133"/>
      <c r="M18" s="133"/>
      <c r="N18" s="133"/>
      <c r="O18" s="133"/>
      <c r="P18" s="102"/>
      <c r="Q18" s="107" t="s">
        <v>421</v>
      </c>
      <c r="R18" s="108"/>
      <c r="S18" s="108"/>
      <c r="T18" s="108"/>
    </row>
    <row r="19" spans="1:20" s="109" customFormat="1" ht="12" customHeight="1">
      <c r="A19" s="110"/>
      <c r="B19" s="111"/>
      <c r="C19" s="112"/>
      <c r="D19" s="112"/>
      <c r="E19" s="112"/>
      <c r="F19" s="112"/>
      <c r="G19" s="112"/>
      <c r="H19" s="112"/>
      <c r="I19" s="112"/>
      <c r="J19" s="112"/>
      <c r="K19" s="112"/>
      <c r="L19" s="112"/>
      <c r="M19" s="112"/>
      <c r="N19" s="112"/>
      <c r="O19" s="112"/>
      <c r="P19" s="113"/>
      <c r="Q19" s="107"/>
      <c r="R19" s="108"/>
      <c r="S19" s="108"/>
      <c r="T19" s="108"/>
    </row>
    <row r="20" spans="1:20" ht="21" customHeight="1">
      <c r="A20" s="114" t="s">
        <v>186</v>
      </c>
    </row>
    <row r="21" spans="1:20" ht="18.75" customHeight="1">
      <c r="A21" s="115" t="s">
        <v>426</v>
      </c>
    </row>
    <row r="22" spans="1:20" ht="18.75" customHeight="1">
      <c r="A22" s="115" t="s">
        <v>433</v>
      </c>
    </row>
    <row r="23" spans="1:20" s="93" customFormat="1" ht="18.75" customHeight="1">
      <c r="A23" s="123" t="s">
        <v>427</v>
      </c>
      <c r="P23" s="91"/>
      <c r="Q23" s="92"/>
    </row>
    <row r="24" spans="1:20" s="93" customFormat="1" ht="18.75" customHeight="1">
      <c r="A24" s="115" t="s">
        <v>434</v>
      </c>
      <c r="P24" s="91"/>
      <c r="Q24" s="92"/>
    </row>
    <row r="25" spans="1:20" s="93" customFormat="1" ht="18.75" customHeight="1">
      <c r="A25" s="115" t="s">
        <v>428</v>
      </c>
      <c r="P25" s="91"/>
      <c r="Q25" s="92"/>
    </row>
    <row r="26" spans="1:20" s="93" customFormat="1" ht="13.8">
      <c r="A26" s="115"/>
      <c r="P26" s="91"/>
      <c r="Q26" s="92"/>
    </row>
    <row r="27" spans="1:20" ht="15.6">
      <c r="M27" s="750" t="s">
        <v>411</v>
      </c>
      <c r="N27" s="750"/>
      <c r="O27" s="750"/>
    </row>
    <row r="28" spans="1:20">
      <c r="M28" s="751" t="s">
        <v>412</v>
      </c>
      <c r="N28" s="751"/>
      <c r="O28" s="751"/>
    </row>
    <row r="29" spans="1:20" ht="15.6">
      <c r="M29" s="750" t="s">
        <v>223</v>
      </c>
      <c r="N29" s="750"/>
      <c r="O29" s="750"/>
    </row>
  </sheetData>
  <mergeCells count="21">
    <mergeCell ref="M27:O27"/>
    <mergeCell ref="M28:O28"/>
    <mergeCell ref="M29:O29"/>
    <mergeCell ref="F9:G9"/>
    <mergeCell ref="K9:L9"/>
    <mergeCell ref="A2:C2"/>
    <mergeCell ref="A4:Q4"/>
    <mergeCell ref="A5:Q5"/>
    <mergeCell ref="P8:P10"/>
    <mergeCell ref="D9:E9"/>
    <mergeCell ref="H9:H10"/>
    <mergeCell ref="I9:J9"/>
    <mergeCell ref="M9:M10"/>
    <mergeCell ref="N9:N10"/>
    <mergeCell ref="A8:A10"/>
    <mergeCell ref="B8:B10"/>
    <mergeCell ref="C8:C10"/>
    <mergeCell ref="D8:H8"/>
    <mergeCell ref="I8:N8"/>
    <mergeCell ref="O8:O10"/>
    <mergeCell ref="A6:O6"/>
  </mergeCells>
  <pageMargins left="0.64" right="0.196850393700787" top="0.59055118110236204" bottom="0.196850393700787" header="0.31496062992126" footer="0.196850393700787"/>
  <pageSetup paperSize="9" scale="75"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P30"/>
  <sheetViews>
    <sheetView workbookViewId="0">
      <selection activeCell="A27" sqref="A27:O27"/>
    </sheetView>
  </sheetViews>
  <sheetFormatPr defaultRowHeight="15"/>
  <cols>
    <col min="1" max="1" width="5.453125" customWidth="1"/>
    <col min="3" max="3" width="26.36328125" customWidth="1"/>
    <col min="4" max="4" width="10.81640625" customWidth="1"/>
    <col min="5" max="5" width="9.54296875" customWidth="1"/>
    <col min="6" max="6" width="9.90625" customWidth="1"/>
    <col min="7" max="8" width="9" hidden="1" customWidth="1"/>
    <col min="9" max="9" width="10.90625" customWidth="1"/>
    <col min="10" max="10" width="7.1796875" customWidth="1"/>
    <col min="11" max="11" width="3.1796875" customWidth="1"/>
    <col min="12" max="12" width="10.36328125" customWidth="1"/>
    <col min="13" max="13" width="10.90625" customWidth="1"/>
    <col min="14" max="14" width="12.08984375" customWidth="1"/>
    <col min="15" max="15" width="12" customWidth="1"/>
  </cols>
  <sheetData>
    <row r="1" spans="1:16">
      <c r="A1" s="578" t="s">
        <v>220</v>
      </c>
      <c r="B1" s="578"/>
      <c r="C1" s="578"/>
      <c r="D1" s="578"/>
      <c r="E1" s="578"/>
      <c r="F1" s="578"/>
      <c r="G1" s="579"/>
      <c r="H1" s="579"/>
      <c r="I1" s="579"/>
      <c r="J1" s="579"/>
      <c r="K1" s="577" t="s">
        <v>176</v>
      </c>
      <c r="L1" s="577"/>
      <c r="M1" s="577"/>
      <c r="N1" s="577"/>
      <c r="O1" s="577"/>
    </row>
    <row r="2" spans="1:16">
      <c r="A2" s="578" t="s">
        <v>219</v>
      </c>
      <c r="B2" s="578"/>
      <c r="C2" s="578"/>
      <c r="D2" s="578"/>
      <c r="E2" s="578"/>
      <c r="F2" s="578"/>
      <c r="G2" s="579"/>
      <c r="H2" s="579"/>
      <c r="I2" s="579"/>
      <c r="J2" s="579"/>
      <c r="K2" s="577"/>
      <c r="L2" s="577"/>
      <c r="M2" s="577"/>
      <c r="N2" s="577"/>
      <c r="O2" s="577"/>
    </row>
    <row r="3" spans="1:16">
      <c r="A3" s="578" t="s">
        <v>221</v>
      </c>
      <c r="B3" s="578"/>
      <c r="C3" s="578"/>
      <c r="D3" s="578"/>
      <c r="E3" s="578"/>
      <c r="F3" s="578"/>
      <c r="G3" s="579"/>
      <c r="H3" s="579"/>
      <c r="I3" s="579"/>
      <c r="J3" s="579"/>
      <c r="K3" s="577"/>
      <c r="L3" s="577"/>
      <c r="M3" s="577"/>
      <c r="N3" s="577"/>
      <c r="O3" s="577"/>
    </row>
    <row r="4" spans="1:16">
      <c r="A4" s="623" t="s">
        <v>229</v>
      </c>
      <c r="B4" s="623"/>
      <c r="C4" s="623"/>
      <c r="D4" s="623"/>
      <c r="E4" s="623"/>
      <c r="F4" s="623"/>
      <c r="G4" s="623"/>
      <c r="H4" s="623"/>
      <c r="I4" s="623"/>
      <c r="J4" s="623"/>
      <c r="K4" s="623"/>
      <c r="L4" s="623"/>
      <c r="M4" s="623"/>
      <c r="N4" s="623"/>
      <c r="O4" s="623"/>
    </row>
    <row r="5" spans="1:16">
      <c r="A5" s="623" t="s">
        <v>191</v>
      </c>
      <c r="B5" s="623"/>
      <c r="C5" s="623"/>
      <c r="D5" s="623"/>
      <c r="E5" s="623"/>
      <c r="F5" s="623"/>
      <c r="G5" s="623"/>
      <c r="H5" s="623"/>
      <c r="I5" s="623"/>
      <c r="J5" s="623"/>
      <c r="K5" s="623"/>
      <c r="L5" s="623"/>
      <c r="M5" s="623"/>
      <c r="N5" s="623"/>
      <c r="O5" s="623"/>
    </row>
    <row r="6" spans="1:16" ht="18">
      <c r="A6" s="581" t="s">
        <v>231</v>
      </c>
      <c r="B6" s="581"/>
      <c r="C6" s="581"/>
      <c r="D6" s="581"/>
      <c r="E6" s="581"/>
      <c r="F6" s="581"/>
      <c r="G6" s="581"/>
      <c r="H6" s="581"/>
      <c r="I6" s="581"/>
      <c r="J6" s="581"/>
      <c r="K6" s="581"/>
      <c r="L6" s="581"/>
      <c r="M6" s="581"/>
      <c r="N6" s="581"/>
      <c r="O6" s="581"/>
    </row>
    <row r="7" spans="1:16">
      <c r="A7" s="613" t="s">
        <v>178</v>
      </c>
      <c r="B7" s="613"/>
      <c r="C7" s="613"/>
      <c r="D7" s="613"/>
      <c r="E7" s="613"/>
      <c r="F7" s="613"/>
      <c r="G7" s="613"/>
      <c r="H7" s="613"/>
      <c r="I7" s="613"/>
      <c r="J7" s="613"/>
      <c r="K7" s="613"/>
      <c r="L7" s="613"/>
      <c r="M7" s="613"/>
      <c r="N7" s="613"/>
      <c r="O7" s="613"/>
    </row>
    <row r="8" spans="1:16">
      <c r="A8" s="614" t="s">
        <v>18</v>
      </c>
      <c r="B8" s="604" t="s">
        <v>192</v>
      </c>
      <c r="C8" s="604"/>
      <c r="D8" s="604" t="s">
        <v>193</v>
      </c>
      <c r="E8" s="604" t="s">
        <v>180</v>
      </c>
      <c r="F8" s="604" t="s">
        <v>194</v>
      </c>
      <c r="G8" s="604"/>
      <c r="H8" s="604"/>
      <c r="I8" s="604"/>
      <c r="J8" s="604"/>
      <c r="K8" s="604"/>
      <c r="L8" s="604"/>
      <c r="M8" s="604" t="s">
        <v>195</v>
      </c>
      <c r="N8" s="604" t="s">
        <v>196</v>
      </c>
      <c r="O8" s="604"/>
    </row>
    <row r="9" spans="1:16" ht="10.5" customHeight="1">
      <c r="A9" s="614"/>
      <c r="B9" s="604"/>
      <c r="C9" s="604"/>
      <c r="D9" s="604"/>
      <c r="E9" s="604"/>
      <c r="F9" s="604"/>
      <c r="G9" s="604"/>
      <c r="H9" s="604"/>
      <c r="I9" s="604"/>
      <c r="J9" s="604"/>
      <c r="K9" s="604"/>
      <c r="L9" s="604"/>
      <c r="M9" s="604"/>
      <c r="N9" s="604"/>
      <c r="O9" s="604"/>
    </row>
    <row r="10" spans="1:16" ht="4.5" hidden="1" customHeight="1" thickBot="1">
      <c r="A10" s="614"/>
      <c r="B10" s="604"/>
      <c r="C10" s="604"/>
      <c r="D10" s="604"/>
      <c r="E10" s="604"/>
      <c r="F10" s="604"/>
      <c r="G10" s="604"/>
      <c r="H10" s="604"/>
      <c r="I10" s="604"/>
      <c r="J10" s="604"/>
      <c r="K10" s="604"/>
      <c r="L10" s="604"/>
      <c r="M10" s="604"/>
      <c r="N10" s="604"/>
      <c r="O10" s="604"/>
    </row>
    <row r="11" spans="1:16" hidden="1">
      <c r="A11" s="614"/>
      <c r="B11" s="604"/>
      <c r="C11" s="604"/>
      <c r="D11" s="604"/>
      <c r="E11" s="604"/>
      <c r="F11" s="604"/>
      <c r="G11" s="604"/>
      <c r="H11" s="604"/>
      <c r="I11" s="604"/>
      <c r="J11" s="604"/>
      <c r="K11" s="604"/>
      <c r="L11" s="604"/>
      <c r="M11" s="604"/>
      <c r="N11" s="604"/>
      <c r="O11" s="604"/>
    </row>
    <row r="12" spans="1:16" ht="42">
      <c r="A12" s="614"/>
      <c r="B12" s="604"/>
      <c r="C12" s="604"/>
      <c r="D12" s="604"/>
      <c r="E12" s="604"/>
      <c r="F12" s="604" t="s">
        <v>197</v>
      </c>
      <c r="G12" s="604"/>
      <c r="H12" s="604"/>
      <c r="I12" s="12" t="s">
        <v>198</v>
      </c>
      <c r="J12" s="604" t="s">
        <v>199</v>
      </c>
      <c r="K12" s="604"/>
      <c r="L12" s="12" t="s">
        <v>200</v>
      </c>
      <c r="M12" s="604"/>
      <c r="N12" s="12" t="s">
        <v>201</v>
      </c>
      <c r="O12" s="12" t="s">
        <v>202</v>
      </c>
    </row>
    <row r="13" spans="1:16">
      <c r="A13" s="24">
        <v>1</v>
      </c>
      <c r="B13" s="615">
        <v>2</v>
      </c>
      <c r="C13" s="615"/>
      <c r="D13" s="24">
        <v>3</v>
      </c>
      <c r="E13" s="24">
        <v>4</v>
      </c>
      <c r="F13" s="615" t="s">
        <v>203</v>
      </c>
      <c r="G13" s="615"/>
      <c r="H13" s="615"/>
      <c r="I13" s="24">
        <v>6</v>
      </c>
      <c r="J13" s="615">
        <v>7</v>
      </c>
      <c r="K13" s="615"/>
      <c r="L13" s="24">
        <v>8</v>
      </c>
      <c r="M13" s="24">
        <v>9</v>
      </c>
      <c r="N13" s="24" t="s">
        <v>204</v>
      </c>
      <c r="O13" s="24">
        <v>11</v>
      </c>
    </row>
    <row r="14" spans="1:16" ht="27.9" customHeight="1">
      <c r="A14" s="25">
        <v>1</v>
      </c>
      <c r="B14" s="616" t="s">
        <v>205</v>
      </c>
      <c r="C14" s="617"/>
      <c r="D14" s="26"/>
      <c r="E14" s="16"/>
      <c r="F14" s="618"/>
      <c r="G14" s="619"/>
      <c r="H14" s="620"/>
      <c r="I14" s="27"/>
      <c r="J14" s="621"/>
      <c r="K14" s="622"/>
      <c r="L14" s="27"/>
      <c r="M14" s="16"/>
      <c r="N14" s="27"/>
      <c r="O14" s="27"/>
    </row>
    <row r="15" spans="1:16" ht="32.25" customHeight="1">
      <c r="A15" s="17" t="s">
        <v>156</v>
      </c>
      <c r="B15" s="588" t="s">
        <v>373</v>
      </c>
      <c r="C15" s="589"/>
      <c r="D15" s="18"/>
      <c r="E15" s="18"/>
      <c r="F15" s="590"/>
      <c r="G15" s="590"/>
      <c r="H15" s="590"/>
      <c r="I15" s="19"/>
      <c r="J15" s="591"/>
      <c r="K15" s="591"/>
      <c r="L15" s="19"/>
      <c r="M15" s="18"/>
      <c r="N15" s="19"/>
      <c r="O15" s="19"/>
      <c r="P15" s="85"/>
    </row>
    <row r="16" spans="1:16" ht="27.9" customHeight="1">
      <c r="A16" s="17" t="s">
        <v>157</v>
      </c>
      <c r="B16" s="592" t="s">
        <v>374</v>
      </c>
      <c r="C16" s="592"/>
      <c r="D16" s="18"/>
      <c r="E16" s="18"/>
      <c r="F16" s="590"/>
      <c r="G16" s="590"/>
      <c r="H16" s="590"/>
      <c r="I16" s="19"/>
      <c r="J16" s="591"/>
      <c r="K16" s="591"/>
      <c r="L16" s="19"/>
      <c r="M16" s="18"/>
      <c r="N16" s="19"/>
      <c r="O16" s="19"/>
    </row>
    <row r="17" spans="1:16" ht="21.75" customHeight="1">
      <c r="A17" s="17" t="s">
        <v>232</v>
      </c>
      <c r="B17" s="592" t="s">
        <v>375</v>
      </c>
      <c r="C17" s="592"/>
      <c r="D17" s="18"/>
      <c r="E17" s="18"/>
      <c r="F17" s="590"/>
      <c r="G17" s="590"/>
      <c r="H17" s="590"/>
      <c r="I17" s="28"/>
      <c r="J17" s="607"/>
      <c r="K17" s="607"/>
      <c r="L17" s="28"/>
      <c r="M17" s="18"/>
      <c r="N17" s="28"/>
      <c r="O17" s="28"/>
    </row>
    <row r="18" spans="1:16" ht="33.75" customHeight="1">
      <c r="A18" s="20">
        <v>2</v>
      </c>
      <c r="B18" s="610" t="s">
        <v>449</v>
      </c>
      <c r="C18" s="611"/>
      <c r="D18" s="18"/>
      <c r="E18" s="18"/>
      <c r="F18" s="590"/>
      <c r="G18" s="590"/>
      <c r="H18" s="590"/>
      <c r="I18" s="28"/>
      <c r="J18" s="607"/>
      <c r="K18" s="607"/>
      <c r="L18" s="28"/>
      <c r="M18" s="18"/>
      <c r="N18" s="28"/>
      <c r="O18" s="28"/>
    </row>
    <row r="19" spans="1:16" ht="27.9" customHeight="1">
      <c r="A19" s="30">
        <v>3</v>
      </c>
      <c r="B19" s="612" t="s">
        <v>379</v>
      </c>
      <c r="C19" s="612"/>
      <c r="D19" s="29"/>
      <c r="E19" s="29"/>
      <c r="F19" s="606"/>
      <c r="G19" s="606"/>
      <c r="H19" s="606"/>
      <c r="I19" s="28"/>
      <c r="J19" s="607"/>
      <c r="K19" s="607"/>
      <c r="L19" s="28"/>
      <c r="M19" s="29"/>
      <c r="N19" s="28"/>
      <c r="O19" s="28"/>
    </row>
    <row r="20" spans="1:16" ht="27.9" customHeight="1">
      <c r="A20" s="17">
        <v>1</v>
      </c>
      <c r="B20" s="605" t="s">
        <v>206</v>
      </c>
      <c r="C20" s="605"/>
      <c r="D20" s="29"/>
      <c r="E20" s="29"/>
      <c r="F20" s="606"/>
      <c r="G20" s="606"/>
      <c r="H20" s="606"/>
      <c r="I20" s="28"/>
      <c r="J20" s="607"/>
      <c r="K20" s="607"/>
      <c r="L20" s="28"/>
      <c r="M20" s="29"/>
      <c r="N20" s="28"/>
      <c r="O20" s="28"/>
    </row>
    <row r="21" spans="1:16" ht="27.9" customHeight="1">
      <c r="A21" s="21">
        <v>2</v>
      </c>
      <c r="B21" s="608" t="s">
        <v>207</v>
      </c>
      <c r="C21" s="608"/>
      <c r="D21" s="22"/>
      <c r="E21" s="22"/>
      <c r="F21" s="598"/>
      <c r="G21" s="598"/>
      <c r="H21" s="598"/>
      <c r="I21" s="23"/>
      <c r="J21" s="599"/>
      <c r="K21" s="599"/>
      <c r="L21" s="23"/>
      <c r="M21" s="22"/>
      <c r="N21" s="23"/>
      <c r="O21" s="23"/>
    </row>
    <row r="22" spans="1:16">
      <c r="A22" s="578" t="s">
        <v>208</v>
      </c>
      <c r="B22" s="578"/>
      <c r="C22" s="578"/>
      <c r="D22" s="578"/>
      <c r="E22" s="578"/>
      <c r="F22" s="578"/>
      <c r="G22" s="578"/>
      <c r="H22" s="578"/>
      <c r="I22" s="578"/>
      <c r="J22" s="578"/>
      <c r="K22" s="578"/>
      <c r="L22" s="578"/>
      <c r="M22" s="609"/>
      <c r="N22" s="609"/>
      <c r="O22" s="609"/>
    </row>
    <row r="23" spans="1:16">
      <c r="A23" s="593" t="s">
        <v>209</v>
      </c>
      <c r="B23" s="593"/>
      <c r="C23" s="593"/>
      <c r="D23" s="593"/>
      <c r="E23" s="593"/>
      <c r="F23" s="593"/>
      <c r="G23" s="593"/>
      <c r="H23" s="593"/>
      <c r="I23" s="593"/>
      <c r="J23" s="593"/>
      <c r="K23" s="593"/>
      <c r="L23" s="593"/>
      <c r="M23" s="593"/>
      <c r="N23" s="593"/>
      <c r="O23" s="593"/>
    </row>
    <row r="24" spans="1:16">
      <c r="A24" s="593" t="s">
        <v>210</v>
      </c>
      <c r="B24" s="593"/>
      <c r="C24" s="593"/>
      <c r="D24" s="593"/>
      <c r="E24" s="593"/>
      <c r="F24" s="593"/>
      <c r="G24" s="593"/>
      <c r="H24" s="593"/>
      <c r="I24" s="593"/>
      <c r="J24" s="593"/>
      <c r="K24" s="593"/>
      <c r="L24" s="593"/>
      <c r="M24" s="593"/>
      <c r="N24" s="593"/>
      <c r="O24" s="593"/>
    </row>
    <row r="25" spans="1:16">
      <c r="A25" s="593" t="s">
        <v>211</v>
      </c>
      <c r="B25" s="593"/>
      <c r="C25" s="593"/>
      <c r="D25" s="593"/>
      <c r="E25" s="593"/>
      <c r="F25" s="593"/>
      <c r="G25" s="593"/>
      <c r="H25" s="593"/>
      <c r="I25" s="593"/>
      <c r="J25" s="593"/>
      <c r="K25" s="593"/>
      <c r="L25" s="593"/>
      <c r="M25" s="593"/>
      <c r="N25" s="593"/>
      <c r="O25" s="593"/>
    </row>
    <row r="26" spans="1:16">
      <c r="A26" s="593" t="s">
        <v>281</v>
      </c>
      <c r="B26" s="593"/>
      <c r="C26" s="593"/>
      <c r="D26" s="593"/>
      <c r="E26" s="593"/>
      <c r="F26" s="593"/>
      <c r="G26" s="593"/>
      <c r="H26" s="593"/>
      <c r="I26" s="593"/>
      <c r="J26" s="593"/>
      <c r="K26" s="593"/>
      <c r="L26" s="593"/>
      <c r="M26" s="593"/>
      <c r="N26" s="593"/>
      <c r="O26" s="593"/>
    </row>
    <row r="27" spans="1:16">
      <c r="A27" s="593" t="s">
        <v>215</v>
      </c>
      <c r="B27" s="593"/>
      <c r="C27" s="593"/>
      <c r="D27" s="593"/>
      <c r="E27" s="593"/>
      <c r="F27" s="593"/>
      <c r="G27" s="593"/>
      <c r="H27" s="593"/>
      <c r="I27" s="593"/>
      <c r="J27" s="593"/>
      <c r="K27" s="593"/>
      <c r="L27" s="593"/>
      <c r="M27" s="593"/>
      <c r="N27" s="593"/>
      <c r="O27" s="593"/>
    </row>
    <row r="28" spans="1:16" ht="15.6">
      <c r="A28" s="14"/>
      <c r="B28" s="15"/>
      <c r="C28" s="579"/>
      <c r="D28" s="579"/>
      <c r="E28" s="579"/>
      <c r="F28" s="579"/>
      <c r="G28" s="13"/>
      <c r="H28" s="150" t="s">
        <v>224</v>
      </c>
      <c r="I28" s="150"/>
      <c r="J28" s="150"/>
      <c r="K28" s="150"/>
      <c r="L28" s="150"/>
      <c r="M28" s="601" t="s">
        <v>225</v>
      </c>
      <c r="N28" s="601"/>
      <c r="O28" s="601"/>
      <c r="P28" s="85"/>
    </row>
    <row r="29" spans="1:16" ht="15.6">
      <c r="A29" s="602" t="s">
        <v>212</v>
      </c>
      <c r="B29" s="602"/>
      <c r="C29" s="602"/>
      <c r="D29" s="602"/>
      <c r="E29" s="602"/>
      <c r="F29" s="602"/>
      <c r="G29" s="602"/>
      <c r="H29" s="149" t="s">
        <v>172</v>
      </c>
      <c r="I29" s="149"/>
      <c r="J29" s="149"/>
      <c r="K29" s="149"/>
      <c r="L29" s="149"/>
      <c r="M29" s="580" t="s">
        <v>172</v>
      </c>
      <c r="N29" s="580"/>
      <c r="O29" s="580"/>
    </row>
    <row r="30" spans="1:16" ht="15.6">
      <c r="A30" s="603" t="s">
        <v>213</v>
      </c>
      <c r="B30" s="603"/>
      <c r="C30" s="603"/>
      <c r="D30" s="603"/>
      <c r="E30" s="603"/>
      <c r="F30" s="603"/>
      <c r="G30" s="603"/>
      <c r="H30" s="150" t="s">
        <v>223</v>
      </c>
      <c r="I30" s="150"/>
      <c r="J30" s="150"/>
      <c r="K30" s="150"/>
      <c r="L30" s="150"/>
      <c r="M30" s="601" t="s">
        <v>216</v>
      </c>
      <c r="N30" s="601"/>
      <c r="O30" s="601"/>
    </row>
  </sheetData>
  <mergeCells count="59">
    <mergeCell ref="A1:F1"/>
    <mergeCell ref="A2:F2"/>
    <mergeCell ref="A3:F3"/>
    <mergeCell ref="G1:G3"/>
    <mergeCell ref="D8:D12"/>
    <mergeCell ref="E8:E12"/>
    <mergeCell ref="F8:L11"/>
    <mergeCell ref="H1:J3"/>
    <mergeCell ref="K1:O3"/>
    <mergeCell ref="M8:M12"/>
    <mergeCell ref="N8:O11"/>
    <mergeCell ref="F12:H12"/>
    <mergeCell ref="J12:K12"/>
    <mergeCell ref="A4:O4"/>
    <mergeCell ref="A5:O5"/>
    <mergeCell ref="A6:O6"/>
    <mergeCell ref="A7:O7"/>
    <mergeCell ref="A8:A12"/>
    <mergeCell ref="F17:H17"/>
    <mergeCell ref="J17:K17"/>
    <mergeCell ref="B16:C16"/>
    <mergeCell ref="B17:C17"/>
    <mergeCell ref="B13:C13"/>
    <mergeCell ref="F13:H13"/>
    <mergeCell ref="J13:K13"/>
    <mergeCell ref="B14:C14"/>
    <mergeCell ref="F14:H14"/>
    <mergeCell ref="J14:K14"/>
    <mergeCell ref="B15:C15"/>
    <mergeCell ref="F15:H15"/>
    <mergeCell ref="J15:K15"/>
    <mergeCell ref="F16:H16"/>
    <mergeCell ref="F18:H18"/>
    <mergeCell ref="J18:K18"/>
    <mergeCell ref="B19:C19"/>
    <mergeCell ref="F19:H19"/>
    <mergeCell ref="J19:K19"/>
    <mergeCell ref="B8:C12"/>
    <mergeCell ref="A24:O24"/>
    <mergeCell ref="A25:O25"/>
    <mergeCell ref="A26:O26"/>
    <mergeCell ref="A27:O27"/>
    <mergeCell ref="B20:C20"/>
    <mergeCell ref="F20:H20"/>
    <mergeCell ref="J20:K20"/>
    <mergeCell ref="B21:C21"/>
    <mergeCell ref="F21:H21"/>
    <mergeCell ref="J16:K16"/>
    <mergeCell ref="J21:K21"/>
    <mergeCell ref="A22:L22"/>
    <mergeCell ref="M22:O22"/>
    <mergeCell ref="A23:O23"/>
    <mergeCell ref="B18:C18"/>
    <mergeCell ref="M29:O29"/>
    <mergeCell ref="M30:O30"/>
    <mergeCell ref="M28:O28"/>
    <mergeCell ref="A29:G29"/>
    <mergeCell ref="A30:G30"/>
    <mergeCell ref="C28:F28"/>
  </mergeCells>
  <phoneticPr fontId="0" type="noConversion"/>
  <printOptions horizontalCentered="1"/>
  <pageMargins left="0.78740157480314998" right="0.31" top="0.74" bottom="0.78740157480314998" header="0.511811023622047" footer="0.511811023622047"/>
  <pageSetup paperSize="9"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34"/>
  <sheetViews>
    <sheetView workbookViewId="0">
      <pane xSplit="1" ySplit="9" topLeftCell="B10" activePane="bottomRight" state="frozen"/>
      <selection pane="topRight" activeCell="B1" sqref="B1"/>
      <selection pane="bottomLeft" activeCell="A10" sqref="A10"/>
      <selection pane="bottomRight" activeCell="D11" sqref="D11"/>
    </sheetView>
  </sheetViews>
  <sheetFormatPr defaultColWidth="9" defaultRowHeight="16.8"/>
  <cols>
    <col min="1" max="1" width="36.6328125" style="34" customWidth="1"/>
    <col min="2" max="2" width="16.453125" style="312" customWidth="1"/>
    <col min="3" max="3" width="14.453125" style="312" hidden="1" customWidth="1"/>
    <col min="4" max="4" width="14.54296875" style="312" customWidth="1"/>
    <col min="5" max="5" width="34.7265625" style="34" customWidth="1"/>
    <col min="6" max="6" width="14.6328125" style="34" customWidth="1"/>
    <col min="7" max="7" width="14.6328125" style="34" hidden="1" customWidth="1"/>
    <col min="8" max="8" width="14.6328125" style="34" customWidth="1"/>
    <col min="9" max="16384" width="9" style="34"/>
  </cols>
  <sheetData>
    <row r="1" spans="1:8">
      <c r="A1" s="339"/>
      <c r="H1" s="31" t="s">
        <v>190</v>
      </c>
    </row>
    <row r="2" spans="1:8">
      <c r="H2" s="425"/>
    </row>
    <row r="3" spans="1:8" ht="21.75" customHeight="1">
      <c r="A3" s="625" t="s">
        <v>603</v>
      </c>
      <c r="B3" s="625"/>
      <c r="C3" s="625"/>
      <c r="D3" s="625"/>
      <c r="E3" s="625"/>
      <c r="F3" s="625"/>
      <c r="G3" s="625"/>
      <c r="H3" s="625"/>
    </row>
    <row r="4" spans="1:8" ht="21.75" customHeight="1">
      <c r="A4" s="630" t="s">
        <v>902</v>
      </c>
      <c r="B4" s="630"/>
      <c r="C4" s="630"/>
      <c r="D4" s="630"/>
      <c r="E4" s="630"/>
      <c r="F4" s="630"/>
      <c r="G4" s="630"/>
      <c r="H4" s="630"/>
    </row>
    <row r="5" spans="1:8" ht="16.5" hidden="1" customHeight="1">
      <c r="A5" s="626" t="s">
        <v>453</v>
      </c>
      <c r="B5" s="626"/>
      <c r="C5" s="626"/>
      <c r="D5" s="626"/>
      <c r="E5" s="626"/>
      <c r="F5" s="626"/>
      <c r="G5" s="626"/>
      <c r="H5" s="626"/>
    </row>
    <row r="6" spans="1:8" ht="21" customHeight="1">
      <c r="A6" s="427"/>
      <c r="B6" s="313"/>
      <c r="C6" s="313"/>
      <c r="D6" s="313"/>
      <c r="E6" s="427"/>
      <c r="F6" s="626" t="s">
        <v>189</v>
      </c>
      <c r="G6" s="626"/>
      <c r="H6" s="626"/>
    </row>
    <row r="7" spans="1:8" ht="8.25" customHeight="1">
      <c r="A7" s="428"/>
      <c r="B7" s="313"/>
      <c r="C7" s="313"/>
      <c r="D7" s="313"/>
      <c r="E7" s="427"/>
      <c r="F7" s="427"/>
      <c r="G7" s="427"/>
      <c r="H7" s="427"/>
    </row>
    <row r="8" spans="1:8" ht="9" customHeight="1">
      <c r="A8" s="627" t="s">
        <v>236</v>
      </c>
      <c r="B8" s="628" t="s">
        <v>197</v>
      </c>
      <c r="C8" s="629" t="s">
        <v>456</v>
      </c>
      <c r="D8" s="629" t="s">
        <v>457</v>
      </c>
      <c r="E8" s="627" t="s">
        <v>237</v>
      </c>
      <c r="F8" s="627" t="s">
        <v>197</v>
      </c>
      <c r="G8" s="624" t="s">
        <v>456</v>
      </c>
      <c r="H8" s="624" t="s">
        <v>873</v>
      </c>
    </row>
    <row r="9" spans="1:8" ht="17.399999999999999" customHeight="1">
      <c r="A9" s="627"/>
      <c r="B9" s="628"/>
      <c r="C9" s="629"/>
      <c r="D9" s="629"/>
      <c r="E9" s="627"/>
      <c r="F9" s="627"/>
      <c r="G9" s="624"/>
      <c r="H9" s="624"/>
    </row>
    <row r="10" spans="1:8" s="430" customFormat="1" ht="18" customHeight="1">
      <c r="A10" s="429">
        <v>1</v>
      </c>
      <c r="B10" s="429">
        <v>2</v>
      </c>
      <c r="C10" s="429">
        <v>4</v>
      </c>
      <c r="D10" s="429">
        <v>5</v>
      </c>
      <c r="E10" s="429">
        <v>6</v>
      </c>
      <c r="F10" s="429">
        <v>7</v>
      </c>
      <c r="G10" s="429">
        <v>8</v>
      </c>
      <c r="H10" s="429">
        <v>10</v>
      </c>
    </row>
    <row r="11" spans="1:8" s="431" customFormat="1" ht="25.2" customHeight="1">
      <c r="A11" s="160" t="s">
        <v>238</v>
      </c>
      <c r="B11" s="284">
        <f>+B12+B25+B22</f>
        <v>293385695892</v>
      </c>
      <c r="C11" s="284"/>
      <c r="D11" s="284">
        <f>+D12+D25</f>
        <v>293385695892</v>
      </c>
      <c r="E11" s="160" t="s">
        <v>239</v>
      </c>
      <c r="F11" s="284">
        <f>+F12+F25+F22</f>
        <v>293385695892</v>
      </c>
      <c r="G11" s="284">
        <f t="shared" ref="G11:H11" si="0">+G12+G25+G22</f>
        <v>191077570</v>
      </c>
      <c r="H11" s="284">
        <f t="shared" si="0"/>
        <v>293385695892</v>
      </c>
    </row>
    <row r="12" spans="1:8" s="433" customFormat="1" ht="25.2" customHeight="1">
      <c r="A12" s="432" t="s">
        <v>243</v>
      </c>
      <c r="B12" s="315">
        <f>SUM(B13:B19)</f>
        <v>293385695892</v>
      </c>
      <c r="C12" s="315">
        <f>SUM(C13:C19)+C23</f>
        <v>0</v>
      </c>
      <c r="D12" s="315">
        <f>SUM(D13:D19)+D23</f>
        <v>293385695892</v>
      </c>
      <c r="E12" s="432" t="s">
        <v>251</v>
      </c>
      <c r="F12" s="315">
        <f>SUM(F13:F21)</f>
        <v>293194618322</v>
      </c>
      <c r="G12" s="315">
        <f t="shared" ref="G12" si="1">SUM(G13:G21)</f>
        <v>0</v>
      </c>
      <c r="H12" s="315">
        <f>SUM(H13:H21)</f>
        <v>293194618322</v>
      </c>
    </row>
    <row r="13" spans="1:8" s="32" customFormat="1" ht="25.2" customHeight="1">
      <c r="A13" s="434" t="s">
        <v>244</v>
      </c>
      <c r="B13" s="299">
        <f>+C13+D13</f>
        <v>38843437855</v>
      </c>
      <c r="C13" s="299"/>
      <c r="D13" s="299">
        <f>+'60 -tt26'!J11-'59'!D14</f>
        <v>38843437855</v>
      </c>
      <c r="E13" s="434" t="s">
        <v>252</v>
      </c>
      <c r="F13" s="299">
        <f>SUM(G13:H13)</f>
        <v>57934204716</v>
      </c>
      <c r="G13" s="299"/>
      <c r="H13" s="299">
        <v>57934204716</v>
      </c>
    </row>
    <row r="14" spans="1:8" s="32" customFormat="1" ht="25.2" customHeight="1">
      <c r="A14" s="198" t="s">
        <v>367</v>
      </c>
      <c r="B14" s="299">
        <f>+C14+D14</f>
        <v>2398451965</v>
      </c>
      <c r="C14" s="299"/>
      <c r="D14" s="299">
        <f>+'60 -tt26'!J52+'60 -tt26'!J43</f>
        <v>2398451965</v>
      </c>
      <c r="E14" s="434" t="s">
        <v>284</v>
      </c>
      <c r="F14" s="299">
        <f t="shared" ref="F14:F21" si="2">SUM(G14:H14)</f>
        <v>0</v>
      </c>
      <c r="G14" s="299"/>
      <c r="H14" s="299"/>
    </row>
    <row r="15" spans="1:8" s="32" customFormat="1" ht="25.2" customHeight="1">
      <c r="A15" s="434" t="s">
        <v>245</v>
      </c>
      <c r="B15" s="299">
        <f t="shared" ref="B15:B16" si="3">+C15+D15</f>
        <v>0</v>
      </c>
      <c r="C15" s="299"/>
      <c r="D15" s="299"/>
      <c r="E15" s="434" t="s">
        <v>253</v>
      </c>
      <c r="F15" s="299">
        <f>SUM(G15:H15)</f>
        <v>194472570331</v>
      </c>
      <c r="G15" s="299"/>
      <c r="H15" s="299">
        <v>194472570331</v>
      </c>
    </row>
    <row r="16" spans="1:8" s="32" customFormat="1" ht="25.2" customHeight="1">
      <c r="A16" s="434" t="s">
        <v>246</v>
      </c>
      <c r="B16" s="299">
        <f t="shared" si="3"/>
        <v>178432049</v>
      </c>
      <c r="C16" s="299"/>
      <c r="D16" s="299">
        <v>178432049</v>
      </c>
      <c r="E16" s="434" t="s">
        <v>389</v>
      </c>
      <c r="F16" s="299">
        <f t="shared" si="2"/>
        <v>0</v>
      </c>
      <c r="G16" s="299"/>
      <c r="H16" s="299"/>
    </row>
    <row r="17" spans="1:8" s="32" customFormat="1" ht="25.2" customHeight="1">
      <c r="A17" s="434" t="s">
        <v>247</v>
      </c>
      <c r="B17" s="299">
        <f t="shared" ref="B17:B23" si="4">+C17+D17</f>
        <v>10778201757</v>
      </c>
      <c r="C17" s="299"/>
      <c r="D17" s="299">
        <f>+'60 -tt26'!J149</f>
        <v>10778201757</v>
      </c>
      <c r="E17" s="199" t="s">
        <v>448</v>
      </c>
      <c r="F17" s="299">
        <f t="shared" si="2"/>
        <v>0</v>
      </c>
      <c r="G17" s="299"/>
      <c r="H17" s="299"/>
    </row>
    <row r="18" spans="1:8" s="32" customFormat="1" ht="25.2" customHeight="1">
      <c r="A18" s="434" t="s">
        <v>248</v>
      </c>
      <c r="B18" s="299">
        <f t="shared" si="4"/>
        <v>0</v>
      </c>
      <c r="C18" s="299"/>
      <c r="D18" s="299"/>
      <c r="E18" s="434" t="s">
        <v>390</v>
      </c>
      <c r="F18" s="299">
        <f t="shared" si="2"/>
        <v>0</v>
      </c>
      <c r="G18" s="299"/>
      <c r="H18" s="299"/>
    </row>
    <row r="19" spans="1:8" s="32" customFormat="1" ht="25.2" customHeight="1">
      <c r="A19" s="434" t="s">
        <v>249</v>
      </c>
      <c r="B19" s="299">
        <f t="shared" si="4"/>
        <v>241187172266</v>
      </c>
      <c r="C19" s="299"/>
      <c r="D19" s="299">
        <f>+D20+D21</f>
        <v>241187172266</v>
      </c>
      <c r="E19" s="434" t="s">
        <v>391</v>
      </c>
      <c r="F19" s="299">
        <f t="shared" si="2"/>
        <v>0</v>
      </c>
      <c r="G19" s="299"/>
      <c r="H19" s="299"/>
    </row>
    <row r="20" spans="1:8" s="32" customFormat="1" ht="25.2" customHeight="1">
      <c r="A20" s="434" t="s">
        <v>282</v>
      </c>
      <c r="B20" s="299">
        <f t="shared" si="4"/>
        <v>30230416400</v>
      </c>
      <c r="C20" s="299"/>
      <c r="D20" s="299">
        <f>+'60 -tt26'!J144</f>
        <v>30230416400</v>
      </c>
      <c r="E20" s="434" t="s">
        <v>392</v>
      </c>
      <c r="F20" s="299">
        <f>SUM(G20:H20)</f>
        <v>40787843275</v>
      </c>
      <c r="G20" s="299"/>
      <c r="H20" s="299">
        <v>40787843275</v>
      </c>
    </row>
    <row r="21" spans="1:8" s="174" customFormat="1" ht="56.4" customHeight="1">
      <c r="A21" s="199" t="s">
        <v>283</v>
      </c>
      <c r="B21" s="203">
        <f t="shared" si="4"/>
        <v>210956755866</v>
      </c>
      <c r="C21" s="314"/>
      <c r="D21" s="291">
        <f>+'60 -tt26'!J146</f>
        <v>210956755866</v>
      </c>
      <c r="E21" s="199" t="s">
        <v>394</v>
      </c>
      <c r="F21" s="203">
        <f t="shared" si="2"/>
        <v>0</v>
      </c>
      <c r="G21" s="203"/>
      <c r="H21" s="203"/>
    </row>
    <row r="22" spans="1:8" s="174" customFormat="1" ht="28.2" customHeight="1">
      <c r="A22" s="199" t="s">
        <v>874</v>
      </c>
      <c r="B22" s="203"/>
      <c r="C22" s="203">
        <f>15557000+175520570</f>
        <v>191077570</v>
      </c>
      <c r="D22" s="291"/>
      <c r="E22" s="199" t="s">
        <v>871</v>
      </c>
      <c r="F22" s="203">
        <f t="shared" ref="F22:H22" si="5">15557000+175520570</f>
        <v>191077570</v>
      </c>
      <c r="G22" s="203">
        <f t="shared" si="5"/>
        <v>191077570</v>
      </c>
      <c r="H22" s="203">
        <f t="shared" si="5"/>
        <v>191077570</v>
      </c>
    </row>
    <row r="23" spans="1:8" s="32" customFormat="1" ht="20.399999999999999" customHeight="1">
      <c r="A23" s="435" t="s">
        <v>250</v>
      </c>
      <c r="B23" s="299">
        <f t="shared" si="4"/>
        <v>0</v>
      </c>
      <c r="C23" s="316"/>
      <c r="D23" s="299">
        <v>0</v>
      </c>
      <c r="E23" s="434"/>
      <c r="F23" s="434"/>
      <c r="G23" s="434"/>
      <c r="H23" s="434"/>
    </row>
    <row r="24" spans="1:8" s="32" customFormat="1" ht="20.399999999999999" customHeight="1">
      <c r="A24" s="435" t="s">
        <v>601</v>
      </c>
      <c r="B24" s="316"/>
      <c r="C24" s="316"/>
      <c r="D24" s="299"/>
      <c r="E24" s="434"/>
      <c r="F24" s="434"/>
      <c r="G24" s="434"/>
      <c r="H24" s="434"/>
    </row>
    <row r="25" spans="1:8" s="32" customFormat="1" ht="36.6" customHeight="1">
      <c r="A25" s="436" t="s">
        <v>875</v>
      </c>
      <c r="B25" s="315"/>
      <c r="C25" s="315"/>
      <c r="D25" s="299"/>
      <c r="E25" s="436" t="s">
        <v>872</v>
      </c>
      <c r="F25" s="432"/>
      <c r="G25" s="432"/>
      <c r="H25" s="434"/>
    </row>
    <row r="26" spans="1:8" s="438" customFormat="1" ht="31.8" customHeight="1">
      <c r="A26" s="437" t="s">
        <v>16</v>
      </c>
      <c r="B26" s="631" t="s">
        <v>899</v>
      </c>
      <c r="C26" s="631"/>
      <c r="D26" s="631"/>
      <c r="E26" s="437"/>
      <c r="F26" s="632" t="s">
        <v>899</v>
      </c>
      <c r="G26" s="632"/>
      <c r="H26" s="632"/>
    </row>
    <row r="27" spans="1:8" s="174" customFormat="1" ht="20.399999999999999" customHeight="1">
      <c r="A27" s="439" t="s">
        <v>17</v>
      </c>
      <c r="B27" s="636" t="s">
        <v>888</v>
      </c>
      <c r="C27" s="636"/>
      <c r="D27" s="636"/>
      <c r="E27" s="439"/>
      <c r="F27" s="633" t="s">
        <v>885</v>
      </c>
      <c r="G27" s="633"/>
      <c r="H27" s="633"/>
    </row>
    <row r="28" spans="1:8">
      <c r="A28" s="426" t="s">
        <v>223</v>
      </c>
      <c r="B28" s="636" t="s">
        <v>883</v>
      </c>
      <c r="C28" s="636"/>
      <c r="D28" s="636"/>
      <c r="E28" s="426"/>
      <c r="F28" s="634" t="s">
        <v>886</v>
      </c>
      <c r="G28" s="634"/>
      <c r="H28" s="634"/>
    </row>
    <row r="29" spans="1:8" ht="14.25" customHeight="1">
      <c r="F29" s="440"/>
    </row>
    <row r="30" spans="1:8">
      <c r="B30" s="281"/>
      <c r="C30" s="281"/>
      <c r="D30" s="281"/>
    </row>
    <row r="31" spans="1:8" ht="46.2" customHeight="1">
      <c r="A31" s="440"/>
      <c r="B31" s="281"/>
      <c r="C31" s="281"/>
      <c r="D31" s="281"/>
    </row>
    <row r="32" spans="1:8" ht="13.5" customHeight="1">
      <c r="A32" s="440"/>
      <c r="B32" s="281"/>
      <c r="C32" s="281"/>
      <c r="D32" s="281"/>
      <c r="E32" s="440"/>
      <c r="F32" s="440"/>
      <c r="G32" s="440"/>
    </row>
    <row r="33" spans="1:8" s="339" customFormat="1" ht="18" customHeight="1">
      <c r="B33" s="635" t="s">
        <v>884</v>
      </c>
      <c r="C33" s="635"/>
      <c r="D33" s="635"/>
      <c r="F33" s="634" t="s">
        <v>887</v>
      </c>
      <c r="G33" s="634"/>
      <c r="H33" s="634"/>
    </row>
    <row r="34" spans="1:8">
      <c r="A34" s="440"/>
      <c r="B34" s="317"/>
    </row>
  </sheetData>
  <mergeCells count="20">
    <mergeCell ref="B26:D26"/>
    <mergeCell ref="F26:H26"/>
    <mergeCell ref="F27:H27"/>
    <mergeCell ref="F28:H28"/>
    <mergeCell ref="B33:D33"/>
    <mergeCell ref="F33:H33"/>
    <mergeCell ref="B28:D28"/>
    <mergeCell ref="B27:D27"/>
    <mergeCell ref="H8:H9"/>
    <mergeCell ref="A3:H3"/>
    <mergeCell ref="A5:H5"/>
    <mergeCell ref="A8:A9"/>
    <mergeCell ref="E8:E9"/>
    <mergeCell ref="B8:B9"/>
    <mergeCell ref="C8:C9"/>
    <mergeCell ref="D8:D9"/>
    <mergeCell ref="F8:F9"/>
    <mergeCell ref="G8:G9"/>
    <mergeCell ref="A4:H4"/>
    <mergeCell ref="F6:H6"/>
  </mergeCells>
  <phoneticPr fontId="0" type="noConversion"/>
  <printOptions horizontalCentered="1"/>
  <pageMargins left="0.31496062992125984" right="0.35433070866141736" top="0.27559055118110237" bottom="0.23622047244094491" header="0.31496062992125984" footer="0.19685039370078741"/>
  <pageSetup paperSize="9" scale="7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V173"/>
  <sheetViews>
    <sheetView workbookViewId="0">
      <pane xSplit="2" ySplit="8" topLeftCell="C9" activePane="bottomRight" state="frozen"/>
      <selection pane="topRight" activeCell="C1" sqref="C1"/>
      <selection pane="bottomLeft" activeCell="A9" sqref="A9"/>
      <selection pane="bottomRight" activeCell="C6" sqref="C6:E6"/>
    </sheetView>
  </sheetViews>
  <sheetFormatPr defaultColWidth="9" defaultRowHeight="15.6"/>
  <cols>
    <col min="1" max="1" width="4.6328125" style="466" customWidth="1"/>
    <col min="2" max="2" width="35.453125" style="465" customWidth="1"/>
    <col min="3" max="6" width="14.54296875" style="281" customWidth="1"/>
    <col min="7" max="7" width="11" style="281" customWidth="1"/>
    <col min="8" max="10" width="14.54296875" style="281" customWidth="1"/>
    <col min="11" max="11" width="8.81640625" style="338" customWidth="1"/>
    <col min="12" max="12" width="8.26953125" style="476" customWidth="1"/>
    <col min="13" max="13" width="9.81640625" style="476" customWidth="1"/>
    <col min="14" max="14" width="17.81640625" style="465" hidden="1" customWidth="1"/>
    <col min="15" max="16" width="12.1796875" style="465" hidden="1" customWidth="1"/>
    <col min="17" max="17" width="0" style="465" hidden="1" customWidth="1"/>
    <col min="18" max="18" width="12.1796875" style="465" hidden="1" customWidth="1"/>
    <col min="19" max="19" width="0" style="465" hidden="1" customWidth="1"/>
    <col min="20" max="20" width="13.1796875" style="465" hidden="1" customWidth="1"/>
    <col min="21" max="21" width="14.6328125" style="537" hidden="1" customWidth="1"/>
    <col min="22" max="22" width="12.1796875" style="465" hidden="1" customWidth="1"/>
    <col min="23" max="16384" width="9" style="465"/>
  </cols>
  <sheetData>
    <row r="1" spans="1:22" ht="17.399999999999999">
      <c r="A1" s="641"/>
      <c r="B1" s="641"/>
      <c r="K1" s="647" t="s">
        <v>901</v>
      </c>
      <c r="L1" s="647"/>
      <c r="M1" s="647"/>
    </row>
    <row r="2" spans="1:22" ht="29.4" customHeight="1">
      <c r="A2" s="648" t="s">
        <v>512</v>
      </c>
      <c r="B2" s="648"/>
      <c r="C2" s="648"/>
      <c r="D2" s="648"/>
      <c r="E2" s="648"/>
      <c r="F2" s="648"/>
      <c r="G2" s="648"/>
      <c r="H2" s="648"/>
      <c r="I2" s="648"/>
      <c r="J2" s="648"/>
      <c r="K2" s="648"/>
      <c r="L2" s="648"/>
      <c r="M2" s="648"/>
    </row>
    <row r="3" spans="1:22" ht="18" hidden="1">
      <c r="A3" s="649" t="s">
        <v>454</v>
      </c>
      <c r="B3" s="649"/>
      <c r="C3" s="649"/>
      <c r="D3" s="649"/>
      <c r="E3" s="649"/>
      <c r="F3" s="649"/>
      <c r="G3" s="649"/>
      <c r="H3" s="649"/>
      <c r="I3" s="649"/>
      <c r="J3" s="649"/>
      <c r="K3" s="649"/>
      <c r="L3" s="649"/>
      <c r="M3" s="649"/>
    </row>
    <row r="4" spans="1:22" s="34" customFormat="1" ht="21.75" customHeight="1">
      <c r="A4" s="630" t="s">
        <v>952</v>
      </c>
      <c r="B4" s="630"/>
      <c r="C4" s="630"/>
      <c r="D4" s="630"/>
      <c r="E4" s="630"/>
      <c r="F4" s="630"/>
      <c r="G4" s="630"/>
      <c r="H4" s="630"/>
      <c r="I4" s="630"/>
      <c r="J4" s="630"/>
      <c r="K4" s="630"/>
      <c r="L4" s="630"/>
      <c r="M4" s="630"/>
      <c r="U4" s="538"/>
    </row>
    <row r="5" spans="1:22">
      <c r="C5" s="282"/>
      <c r="D5" s="282"/>
      <c r="E5" s="282"/>
      <c r="J5" s="283"/>
      <c r="K5" s="656" t="s">
        <v>189</v>
      </c>
      <c r="L5" s="656"/>
      <c r="M5" s="656"/>
    </row>
    <row r="6" spans="1:22" s="467" customFormat="1" ht="36" customHeight="1">
      <c r="A6" s="642"/>
      <c r="B6" s="642" t="s">
        <v>166</v>
      </c>
      <c r="C6" s="657" t="s">
        <v>254</v>
      </c>
      <c r="D6" s="657"/>
      <c r="E6" s="657"/>
      <c r="F6" s="657" t="s">
        <v>516</v>
      </c>
      <c r="G6" s="657" t="s">
        <v>255</v>
      </c>
      <c r="H6" s="657"/>
      <c r="I6" s="657"/>
      <c r="J6" s="657"/>
      <c r="K6" s="658" t="s">
        <v>256</v>
      </c>
      <c r="L6" s="658"/>
      <c r="M6" s="658"/>
      <c r="U6" s="637"/>
      <c r="V6" s="637"/>
    </row>
    <row r="7" spans="1:22" s="467" customFormat="1" ht="52.8">
      <c r="A7" s="643"/>
      <c r="B7" s="643"/>
      <c r="C7" s="657" t="s">
        <v>514</v>
      </c>
      <c r="D7" s="657" t="s">
        <v>515</v>
      </c>
      <c r="E7" s="650" t="s">
        <v>862</v>
      </c>
      <c r="F7" s="657"/>
      <c r="G7" s="659" t="s">
        <v>517</v>
      </c>
      <c r="H7" s="659" t="s">
        <v>518</v>
      </c>
      <c r="I7" s="657" t="s">
        <v>368</v>
      </c>
      <c r="J7" s="657"/>
      <c r="K7" s="651" t="s">
        <v>514</v>
      </c>
      <c r="L7" s="651" t="s">
        <v>515</v>
      </c>
      <c r="M7" s="651" t="s">
        <v>863</v>
      </c>
      <c r="U7" s="573" t="s">
        <v>949</v>
      </c>
      <c r="V7" s="575" t="s">
        <v>950</v>
      </c>
    </row>
    <row r="8" spans="1:22" s="467" customFormat="1" ht="28.2" customHeight="1">
      <c r="A8" s="644"/>
      <c r="B8" s="644"/>
      <c r="C8" s="657"/>
      <c r="D8" s="657"/>
      <c r="E8" s="650"/>
      <c r="F8" s="657"/>
      <c r="G8" s="660"/>
      <c r="H8" s="660"/>
      <c r="I8" s="318" t="s">
        <v>456</v>
      </c>
      <c r="J8" s="318" t="s">
        <v>519</v>
      </c>
      <c r="K8" s="652"/>
      <c r="L8" s="652"/>
      <c r="M8" s="652"/>
      <c r="U8" s="574"/>
      <c r="V8" s="576"/>
    </row>
    <row r="9" spans="1:22" s="470" customFormat="1" ht="26.4">
      <c r="A9" s="468" t="s">
        <v>1</v>
      </c>
      <c r="B9" s="468" t="s">
        <v>2</v>
      </c>
      <c r="C9" s="319">
        <v>1</v>
      </c>
      <c r="D9" s="319">
        <v>2</v>
      </c>
      <c r="E9" s="319">
        <v>3</v>
      </c>
      <c r="F9" s="319" t="s">
        <v>865</v>
      </c>
      <c r="G9" s="320">
        <v>5</v>
      </c>
      <c r="H9" s="320" t="s">
        <v>864</v>
      </c>
      <c r="I9" s="319">
        <v>7</v>
      </c>
      <c r="J9" s="319">
        <v>9</v>
      </c>
      <c r="K9" s="334" t="s">
        <v>866</v>
      </c>
      <c r="L9" s="469" t="s">
        <v>867</v>
      </c>
      <c r="M9" s="469" t="s">
        <v>868</v>
      </c>
      <c r="U9" s="320">
        <v>13</v>
      </c>
      <c r="V9" s="320" t="s">
        <v>951</v>
      </c>
    </row>
    <row r="10" spans="1:22" s="473" customFormat="1" ht="24.6" customHeight="1">
      <c r="A10" s="471"/>
      <c r="B10" s="471" t="s">
        <v>19</v>
      </c>
      <c r="C10" s="341">
        <f>C11+C135+C142+C149+C150</f>
        <v>354200000000</v>
      </c>
      <c r="D10" s="341">
        <f>D11+D135+D142+D149+D150</f>
        <v>430892520332</v>
      </c>
      <c r="E10" s="341">
        <f>E11+E135+E142+E149+E150</f>
        <v>295773520332</v>
      </c>
      <c r="F10" s="341">
        <f>F11+F135+F142+F149+F150</f>
        <v>441295164465</v>
      </c>
      <c r="G10" s="341">
        <f>+G11+G135+G142+G149+G150</f>
        <v>224212442</v>
      </c>
      <c r="H10" s="341">
        <f>+H11+H135+H142+H149+H150</f>
        <v>441070952023</v>
      </c>
      <c r="I10" s="341">
        <f>+I11+I135+I142+I149+I150</f>
        <v>147685256131</v>
      </c>
      <c r="J10" s="341">
        <f>+J11+J135+J142+J149+J150</f>
        <v>293385695892</v>
      </c>
      <c r="K10" s="288">
        <f>+F10/C10*100</f>
        <v>124.58926156549973</v>
      </c>
      <c r="L10" s="288">
        <f>+(F10/D10)*100</f>
        <v>102.41420856527861</v>
      </c>
      <c r="M10" s="288">
        <f>+(J10/E10)*100</f>
        <v>99.192684849772988</v>
      </c>
      <c r="N10" s="472">
        <f>+E10-J10</f>
        <v>2387824440</v>
      </c>
      <c r="U10" s="176"/>
      <c r="V10" s="505"/>
    </row>
    <row r="11" spans="1:22" s="476" customFormat="1" ht="24.6" customHeight="1">
      <c r="A11" s="471" t="s">
        <v>1</v>
      </c>
      <c r="B11" s="474" t="s">
        <v>20</v>
      </c>
      <c r="C11" s="285">
        <f>+C12+C103+C114+C125+C126+C129</f>
        <v>170971000000</v>
      </c>
      <c r="D11" s="285">
        <f>+D12+D103+D114+D125+D126+D129</f>
        <v>170971000000</v>
      </c>
      <c r="E11" s="285">
        <f>+E12+E103+E114+E125+E126+E129</f>
        <v>35852000000</v>
      </c>
      <c r="F11" s="341">
        <f t="shared" ref="F11:G11" si="0">+F12+F103+F114+F125+F126+F129</f>
        <v>188960280823</v>
      </c>
      <c r="G11" s="341">
        <f t="shared" si="0"/>
        <v>224212442</v>
      </c>
      <c r="H11" s="341">
        <f>+H12+H103+H114+H125+H126+H129</f>
        <v>188736068381</v>
      </c>
      <c r="I11" s="341">
        <f>+I12+I103+I114+I125+I126+I129</f>
        <v>147494178561</v>
      </c>
      <c r="J11" s="341">
        <f>+J12+J103+J114+J125+J126+J129</f>
        <v>41241889820</v>
      </c>
      <c r="K11" s="288">
        <f t="shared" ref="K11:K74" si="1">+F11/C11*100</f>
        <v>110.52183166911347</v>
      </c>
      <c r="L11" s="288">
        <f t="shared" ref="L11:L74" si="2">+(F11/D11)*100</f>
        <v>110.52183166911347</v>
      </c>
      <c r="M11" s="288">
        <f t="shared" ref="M11:M74" si="3">+(J11/E11)*100</f>
        <v>115.03372146602699</v>
      </c>
      <c r="N11" s="475">
        <f>+N10-'[5]20-3-26 can đối nguồn 2025'!$D$26</f>
        <v>-433880570</v>
      </c>
      <c r="T11" s="475">
        <f>+F11-C11</f>
        <v>17989280823</v>
      </c>
      <c r="U11" s="177">
        <v>187810903444</v>
      </c>
      <c r="V11" s="572">
        <v>1149377379</v>
      </c>
    </row>
    <row r="12" spans="1:22" s="476" customFormat="1" ht="24.6" customHeight="1">
      <c r="A12" s="471" t="s">
        <v>99</v>
      </c>
      <c r="B12" s="474" t="s">
        <v>520</v>
      </c>
      <c r="C12" s="285">
        <f t="shared" ref="C12:G12" si="4">+C13+C23+C30+C43+C49+C50+C51+C52+C53+C56+C65+C71+C77+C80+C83+C86+C87+C93+C94+C97</f>
        <v>170971000000</v>
      </c>
      <c r="D12" s="285">
        <f>+D13+D23+D30+D43+D49+D50+D51+D52+D53+D56+D65+D71+D77+D80+D83+D86+D87+D93+D94+D97</f>
        <v>170971000000</v>
      </c>
      <c r="E12" s="285">
        <f>+E13+E23+E30+E43+E49+E50+E51+E52+E53+E56+E65+E71+E77+E80+E83+E86+E87+E93+E94+E97</f>
        <v>35852000000</v>
      </c>
      <c r="F12" s="341">
        <f>+F13+F23+F30+F43+F49+F50+F51+F52+F53+F56+F65+F71+F77+F80+F83+F86+F87+F93+F94+F97</f>
        <v>188960280823</v>
      </c>
      <c r="G12" s="341">
        <f t="shared" si="4"/>
        <v>224212442</v>
      </c>
      <c r="H12" s="341">
        <f>+H13+H23+H30+H43+H49+H50+H51+H52+H53+H56+H65+H71+H77+H80+H83+H86+H87+H93+H94+H97</f>
        <v>188736068381</v>
      </c>
      <c r="I12" s="341">
        <f>+I13+I23+I30+I43+I49+I50+I51+I52+I53+I56+I65+I71+I77+I80+I83+I86+I87+I93+I94+I97</f>
        <v>147494178561</v>
      </c>
      <c r="J12" s="341">
        <f>+J13+J23+J30+J43+J49+J50+J51+J52+J53+J56+J65+J71+J77+J80+J83+J86+J87+J93+J94+J97</f>
        <v>41241889820</v>
      </c>
      <c r="K12" s="288">
        <f>+F12/C12*100</f>
        <v>110.52183166911347</v>
      </c>
      <c r="L12" s="288">
        <f t="shared" si="2"/>
        <v>110.52183166911347</v>
      </c>
      <c r="M12" s="288">
        <f>+(J12/E12)*100</f>
        <v>115.03372146602699</v>
      </c>
      <c r="O12" s="475">
        <f>+E12-E65</f>
        <v>1857000000</v>
      </c>
      <c r="P12" s="475">
        <f>+J12-J65</f>
        <v>5110597164</v>
      </c>
      <c r="Q12" s="322">
        <f>+P12/O12*100</f>
        <v>275.2071709208401</v>
      </c>
      <c r="R12" s="475">
        <f>+E43+E49+E51+E52+E56+E93+E97</f>
        <v>1857000000</v>
      </c>
      <c r="U12" s="177">
        <v>187810903444</v>
      </c>
      <c r="V12" s="572">
        <v>1149377379</v>
      </c>
    </row>
    <row r="13" spans="1:22" s="476" customFormat="1" ht="36" customHeight="1">
      <c r="A13" s="471" t="s">
        <v>21</v>
      </c>
      <c r="B13" s="477" t="s">
        <v>22</v>
      </c>
      <c r="C13" s="285"/>
      <c r="D13" s="285"/>
      <c r="E13" s="285"/>
      <c r="F13" s="341"/>
      <c r="G13" s="341"/>
      <c r="H13" s="341"/>
      <c r="I13" s="341"/>
      <c r="J13" s="341"/>
      <c r="K13" s="288">
        <v>0</v>
      </c>
      <c r="L13" s="288">
        <v>0</v>
      </c>
      <c r="M13" s="288">
        <v>0</v>
      </c>
      <c r="O13" s="475"/>
      <c r="R13" s="475">
        <f>+J43+J49+J51+J52+J56+J93+J97</f>
        <v>5110597164</v>
      </c>
      <c r="U13" s="177"/>
      <c r="V13" s="572">
        <v>0</v>
      </c>
    </row>
    <row r="14" spans="1:22" s="476" customFormat="1" ht="36" hidden="1" customHeight="1">
      <c r="A14" s="471"/>
      <c r="B14" s="478" t="s">
        <v>23</v>
      </c>
      <c r="C14" s="264"/>
      <c r="D14" s="264"/>
      <c r="E14" s="264"/>
      <c r="F14" s="287"/>
      <c r="G14" s="287"/>
      <c r="H14" s="287"/>
      <c r="I14" s="287"/>
      <c r="J14" s="287"/>
      <c r="K14" s="288">
        <v>0</v>
      </c>
      <c r="L14" s="288">
        <v>0</v>
      </c>
      <c r="M14" s="288">
        <v>0</v>
      </c>
      <c r="U14" s="177"/>
      <c r="V14" s="572">
        <v>0</v>
      </c>
    </row>
    <row r="15" spans="1:22" s="476" customFormat="1" ht="36" hidden="1" customHeight="1">
      <c r="A15" s="479"/>
      <c r="B15" s="480" t="s">
        <v>404</v>
      </c>
      <c r="C15" s="264"/>
      <c r="D15" s="264"/>
      <c r="E15" s="264"/>
      <c r="F15" s="287"/>
      <c r="G15" s="287"/>
      <c r="H15" s="287"/>
      <c r="I15" s="287"/>
      <c r="J15" s="287"/>
      <c r="K15" s="288">
        <v>0</v>
      </c>
      <c r="L15" s="288">
        <v>0</v>
      </c>
      <c r="M15" s="288">
        <v>0</v>
      </c>
      <c r="U15" s="177"/>
      <c r="V15" s="572">
        <v>0</v>
      </c>
    </row>
    <row r="16" spans="1:22" s="476" customFormat="1" ht="36" hidden="1" customHeight="1">
      <c r="A16" s="481"/>
      <c r="B16" s="478" t="s">
        <v>24</v>
      </c>
      <c r="C16" s="203"/>
      <c r="D16" s="203"/>
      <c r="E16" s="203"/>
      <c r="F16" s="264"/>
      <c r="G16" s="264"/>
      <c r="H16" s="264"/>
      <c r="I16" s="264"/>
      <c r="J16" s="264"/>
      <c r="K16" s="288">
        <v>0</v>
      </c>
      <c r="L16" s="288">
        <v>0</v>
      </c>
      <c r="M16" s="288">
        <v>0</v>
      </c>
      <c r="U16" s="177"/>
      <c r="V16" s="572">
        <v>0</v>
      </c>
    </row>
    <row r="17" spans="1:22" s="476" customFormat="1" ht="36" hidden="1" customHeight="1">
      <c r="A17" s="479"/>
      <c r="B17" s="480" t="s">
        <v>404</v>
      </c>
      <c r="C17" s="264"/>
      <c r="D17" s="264"/>
      <c r="E17" s="264"/>
      <c r="F17" s="287"/>
      <c r="G17" s="287"/>
      <c r="H17" s="287"/>
      <c r="I17" s="287"/>
      <c r="J17" s="287"/>
      <c r="K17" s="288">
        <v>0</v>
      </c>
      <c r="L17" s="288">
        <v>0</v>
      </c>
      <c r="M17" s="288">
        <v>0</v>
      </c>
      <c r="U17" s="177"/>
      <c r="V17" s="572">
        <v>0</v>
      </c>
    </row>
    <row r="18" spans="1:22" s="476" customFormat="1" ht="36" hidden="1" customHeight="1">
      <c r="A18" s="482"/>
      <c r="B18" s="478" t="s">
        <v>25</v>
      </c>
      <c r="C18" s="203"/>
      <c r="D18" s="203"/>
      <c r="E18" s="203"/>
      <c r="F18" s="264"/>
      <c r="G18" s="264"/>
      <c r="H18" s="264"/>
      <c r="I18" s="264"/>
      <c r="J18" s="264"/>
      <c r="K18" s="288">
        <v>0</v>
      </c>
      <c r="L18" s="288">
        <v>0</v>
      </c>
      <c r="M18" s="288">
        <v>0</v>
      </c>
      <c r="U18" s="177"/>
      <c r="V18" s="572">
        <v>0</v>
      </c>
    </row>
    <row r="19" spans="1:22" s="476" customFormat="1" ht="36" hidden="1" customHeight="1">
      <c r="A19" s="481"/>
      <c r="B19" s="480" t="s">
        <v>26</v>
      </c>
      <c r="C19" s="203"/>
      <c r="D19" s="203"/>
      <c r="E19" s="203"/>
      <c r="F19" s="264"/>
      <c r="G19" s="264"/>
      <c r="H19" s="264"/>
      <c r="I19" s="264"/>
      <c r="J19" s="264"/>
      <c r="K19" s="288">
        <v>0</v>
      </c>
      <c r="L19" s="288">
        <v>0</v>
      </c>
      <c r="M19" s="288">
        <v>0</v>
      </c>
      <c r="U19" s="177"/>
      <c r="V19" s="572">
        <v>0</v>
      </c>
    </row>
    <row r="20" spans="1:22" s="476" customFormat="1" ht="36" hidden="1" customHeight="1">
      <c r="A20" s="481"/>
      <c r="B20" s="478" t="s">
        <v>27</v>
      </c>
      <c r="C20" s="203"/>
      <c r="D20" s="203"/>
      <c r="E20" s="203"/>
      <c r="F20" s="264"/>
      <c r="G20" s="264"/>
      <c r="H20" s="264"/>
      <c r="I20" s="264"/>
      <c r="J20" s="264"/>
      <c r="K20" s="288">
        <v>0</v>
      </c>
      <c r="L20" s="288">
        <v>0</v>
      </c>
      <c r="M20" s="288">
        <v>0</v>
      </c>
      <c r="U20" s="177"/>
      <c r="V20" s="572">
        <v>0</v>
      </c>
    </row>
    <row r="21" spans="1:22" s="476" customFormat="1" ht="36" hidden="1" customHeight="1">
      <c r="A21" s="481"/>
      <c r="B21" s="480" t="s">
        <v>28</v>
      </c>
      <c r="C21" s="203"/>
      <c r="D21" s="203"/>
      <c r="E21" s="203"/>
      <c r="F21" s="264"/>
      <c r="G21" s="264"/>
      <c r="H21" s="264"/>
      <c r="I21" s="264"/>
      <c r="J21" s="264"/>
      <c r="K21" s="288">
        <v>0</v>
      </c>
      <c r="L21" s="288">
        <v>0</v>
      </c>
      <c r="M21" s="288">
        <v>0</v>
      </c>
      <c r="U21" s="177"/>
      <c r="V21" s="572">
        <v>0</v>
      </c>
    </row>
    <row r="22" spans="1:22" s="476" customFormat="1" ht="36" hidden="1" customHeight="1">
      <c r="A22" s="481"/>
      <c r="B22" s="478" t="s">
        <v>34</v>
      </c>
      <c r="C22" s="203"/>
      <c r="D22" s="203"/>
      <c r="E22" s="203"/>
      <c r="F22" s="264"/>
      <c r="G22" s="264"/>
      <c r="H22" s="264"/>
      <c r="I22" s="264"/>
      <c r="J22" s="264"/>
      <c r="K22" s="288">
        <v>0</v>
      </c>
      <c r="L22" s="288">
        <v>0</v>
      </c>
      <c r="M22" s="288">
        <v>0</v>
      </c>
      <c r="U22" s="177"/>
      <c r="V22" s="572">
        <v>0</v>
      </c>
    </row>
    <row r="23" spans="1:22" s="476" customFormat="1" ht="36" customHeight="1">
      <c r="A23" s="471" t="s">
        <v>29</v>
      </c>
      <c r="B23" s="477" t="s">
        <v>30</v>
      </c>
      <c r="C23" s="203"/>
      <c r="D23" s="203"/>
      <c r="E23" s="203"/>
      <c r="F23" s="264"/>
      <c r="G23" s="264"/>
      <c r="H23" s="264"/>
      <c r="I23" s="264"/>
      <c r="J23" s="264"/>
      <c r="K23" s="288">
        <v>0</v>
      </c>
      <c r="L23" s="288">
        <v>0</v>
      </c>
      <c r="M23" s="288">
        <v>0</v>
      </c>
      <c r="O23" s="321"/>
      <c r="R23" s="335">
        <f>+R13/R12</f>
        <v>2.7520717092084008</v>
      </c>
      <c r="U23" s="177"/>
      <c r="V23" s="572">
        <v>0</v>
      </c>
    </row>
    <row r="24" spans="1:22" s="476" customFormat="1" ht="36" hidden="1" customHeight="1">
      <c r="A24" s="481"/>
      <c r="B24" s="478" t="s">
        <v>23</v>
      </c>
      <c r="C24" s="203"/>
      <c r="D24" s="203"/>
      <c r="E24" s="203"/>
      <c r="F24" s="264"/>
      <c r="G24" s="264"/>
      <c r="H24" s="264"/>
      <c r="I24" s="264"/>
      <c r="J24" s="264"/>
      <c r="K24" s="288">
        <v>0</v>
      </c>
      <c r="L24" s="288">
        <v>0</v>
      </c>
      <c r="M24" s="288">
        <v>0</v>
      </c>
      <c r="U24" s="177"/>
      <c r="V24" s="572">
        <v>0</v>
      </c>
    </row>
    <row r="25" spans="1:22" s="476" customFormat="1" ht="36" hidden="1" customHeight="1">
      <c r="A25" s="481"/>
      <c r="B25" s="478" t="s">
        <v>24</v>
      </c>
      <c r="C25" s="203"/>
      <c r="D25" s="203"/>
      <c r="E25" s="203"/>
      <c r="F25" s="264"/>
      <c r="G25" s="264"/>
      <c r="H25" s="264"/>
      <c r="I25" s="264"/>
      <c r="J25" s="264"/>
      <c r="K25" s="288">
        <v>0</v>
      </c>
      <c r="L25" s="288">
        <v>0</v>
      </c>
      <c r="M25" s="288">
        <v>0</v>
      </c>
      <c r="U25" s="177"/>
      <c r="V25" s="572">
        <v>0</v>
      </c>
    </row>
    <row r="26" spans="1:22" s="476" customFormat="1" ht="36" hidden="1" customHeight="1">
      <c r="A26" s="479"/>
      <c r="B26" s="480" t="s">
        <v>404</v>
      </c>
      <c r="C26" s="264"/>
      <c r="D26" s="264"/>
      <c r="E26" s="264"/>
      <c r="F26" s="287"/>
      <c r="G26" s="287"/>
      <c r="H26" s="287"/>
      <c r="I26" s="287"/>
      <c r="J26" s="287"/>
      <c r="K26" s="288">
        <v>0</v>
      </c>
      <c r="L26" s="288">
        <v>0</v>
      </c>
      <c r="M26" s="288">
        <v>0</v>
      </c>
      <c r="U26" s="177"/>
      <c r="V26" s="572">
        <v>0</v>
      </c>
    </row>
    <row r="27" spans="1:22" s="476" customFormat="1" ht="36" hidden="1" customHeight="1">
      <c r="A27" s="481"/>
      <c r="B27" s="478" t="s">
        <v>25</v>
      </c>
      <c r="C27" s="203"/>
      <c r="D27" s="203"/>
      <c r="E27" s="203"/>
      <c r="F27" s="264"/>
      <c r="G27" s="264"/>
      <c r="H27" s="264"/>
      <c r="I27" s="264"/>
      <c r="J27" s="264"/>
      <c r="K27" s="288">
        <v>0</v>
      </c>
      <c r="L27" s="288">
        <v>0</v>
      </c>
      <c r="M27" s="288">
        <v>0</v>
      </c>
      <c r="U27" s="177"/>
      <c r="V27" s="572">
        <v>0</v>
      </c>
    </row>
    <row r="28" spans="1:22" s="476" customFormat="1" ht="36" hidden="1" customHeight="1">
      <c r="A28" s="481"/>
      <c r="B28" s="480" t="s">
        <v>26</v>
      </c>
      <c r="C28" s="203"/>
      <c r="D28" s="203"/>
      <c r="E28" s="203"/>
      <c r="F28" s="264"/>
      <c r="G28" s="264"/>
      <c r="H28" s="264"/>
      <c r="I28" s="264"/>
      <c r="J28" s="264"/>
      <c r="K28" s="288">
        <v>0</v>
      </c>
      <c r="L28" s="288">
        <v>0</v>
      </c>
      <c r="M28" s="288">
        <v>0</v>
      </c>
      <c r="U28" s="177"/>
      <c r="V28" s="572">
        <v>0</v>
      </c>
    </row>
    <row r="29" spans="1:22" s="476" customFormat="1" ht="36" hidden="1" customHeight="1">
      <c r="A29" s="481"/>
      <c r="B29" s="478" t="s">
        <v>27</v>
      </c>
      <c r="C29" s="203"/>
      <c r="D29" s="203"/>
      <c r="E29" s="203"/>
      <c r="F29" s="264"/>
      <c r="G29" s="264"/>
      <c r="H29" s="264"/>
      <c r="I29" s="264"/>
      <c r="J29" s="264"/>
      <c r="K29" s="288">
        <v>0</v>
      </c>
      <c r="L29" s="288">
        <v>0</v>
      </c>
      <c r="M29" s="288">
        <v>0</v>
      </c>
      <c r="U29" s="177"/>
      <c r="V29" s="572">
        <v>0</v>
      </c>
    </row>
    <row r="30" spans="1:22" s="476" customFormat="1" ht="36" customHeight="1">
      <c r="A30" s="471" t="s">
        <v>31</v>
      </c>
      <c r="B30" s="477" t="s">
        <v>32</v>
      </c>
      <c r="C30" s="203"/>
      <c r="D30" s="203"/>
      <c r="E30" s="203"/>
      <c r="F30" s="264"/>
      <c r="G30" s="264"/>
      <c r="H30" s="264"/>
      <c r="I30" s="264"/>
      <c r="J30" s="264"/>
      <c r="K30" s="288">
        <v>0</v>
      </c>
      <c r="L30" s="288">
        <v>0</v>
      </c>
      <c r="M30" s="288">
        <v>0</v>
      </c>
      <c r="U30" s="177"/>
      <c r="V30" s="572">
        <v>0</v>
      </c>
    </row>
    <row r="31" spans="1:22" s="476" customFormat="1" ht="24.6" hidden="1" customHeight="1">
      <c r="A31" s="481" t="s">
        <v>396</v>
      </c>
      <c r="B31" s="478" t="s">
        <v>405</v>
      </c>
      <c r="C31" s="203"/>
      <c r="D31" s="203"/>
      <c r="E31" s="203"/>
      <c r="F31" s="264"/>
      <c r="G31" s="264"/>
      <c r="H31" s="264"/>
      <c r="I31" s="264"/>
      <c r="J31" s="264"/>
      <c r="K31" s="288" t="e">
        <f t="shared" si="1"/>
        <v>#DIV/0!</v>
      </c>
      <c r="L31" s="288" t="e">
        <f t="shared" si="2"/>
        <v>#DIV/0!</v>
      </c>
      <c r="M31" s="288" t="e">
        <f t="shared" si="3"/>
        <v>#DIV/0!</v>
      </c>
      <c r="U31" s="177"/>
      <c r="V31" s="572">
        <v>0</v>
      </c>
    </row>
    <row r="32" spans="1:22" s="476" customFormat="1" ht="24.6" hidden="1" customHeight="1">
      <c r="A32" s="481" t="s">
        <v>397</v>
      </c>
      <c r="B32" s="478" t="s">
        <v>385</v>
      </c>
      <c r="C32" s="203"/>
      <c r="D32" s="203"/>
      <c r="E32" s="203"/>
      <c r="F32" s="264"/>
      <c r="G32" s="264"/>
      <c r="H32" s="264"/>
      <c r="I32" s="264"/>
      <c r="J32" s="264"/>
      <c r="K32" s="288" t="e">
        <f t="shared" si="1"/>
        <v>#DIV/0!</v>
      </c>
      <c r="L32" s="288" t="e">
        <f t="shared" si="2"/>
        <v>#DIV/0!</v>
      </c>
      <c r="M32" s="288" t="e">
        <f t="shared" si="3"/>
        <v>#DIV/0!</v>
      </c>
      <c r="U32" s="177"/>
      <c r="V32" s="572">
        <v>0</v>
      </c>
    </row>
    <row r="33" spans="1:22" s="476" customFormat="1" ht="24.6" hidden="1" customHeight="1">
      <c r="A33" s="481"/>
      <c r="B33" s="478" t="s">
        <v>23</v>
      </c>
      <c r="C33" s="203"/>
      <c r="D33" s="203"/>
      <c r="E33" s="203"/>
      <c r="F33" s="264"/>
      <c r="G33" s="264"/>
      <c r="H33" s="264"/>
      <c r="I33" s="264"/>
      <c r="J33" s="264"/>
      <c r="K33" s="288" t="e">
        <f t="shared" si="1"/>
        <v>#DIV/0!</v>
      </c>
      <c r="L33" s="288" t="e">
        <f t="shared" si="2"/>
        <v>#DIV/0!</v>
      </c>
      <c r="M33" s="288" t="e">
        <f t="shared" si="3"/>
        <v>#DIV/0!</v>
      </c>
      <c r="U33" s="177"/>
      <c r="V33" s="572">
        <v>0</v>
      </c>
    </row>
    <row r="34" spans="1:22" s="476" customFormat="1" ht="24.6" hidden="1" customHeight="1">
      <c r="A34" s="481"/>
      <c r="B34" s="480" t="s">
        <v>33</v>
      </c>
      <c r="C34" s="203"/>
      <c r="D34" s="203"/>
      <c r="E34" s="203"/>
      <c r="F34" s="264"/>
      <c r="G34" s="264"/>
      <c r="H34" s="264"/>
      <c r="I34" s="264"/>
      <c r="J34" s="264"/>
      <c r="K34" s="288" t="e">
        <f t="shared" si="1"/>
        <v>#DIV/0!</v>
      </c>
      <c r="L34" s="288" t="e">
        <f t="shared" si="2"/>
        <v>#DIV/0!</v>
      </c>
      <c r="M34" s="288" t="e">
        <f t="shared" si="3"/>
        <v>#DIV/0!</v>
      </c>
      <c r="U34" s="177"/>
      <c r="V34" s="572">
        <v>0</v>
      </c>
    </row>
    <row r="35" spans="1:22" s="476" customFormat="1" ht="24.6" hidden="1" customHeight="1">
      <c r="A35" s="481"/>
      <c r="B35" s="478" t="s">
        <v>24</v>
      </c>
      <c r="C35" s="203"/>
      <c r="D35" s="203"/>
      <c r="E35" s="203"/>
      <c r="F35" s="264"/>
      <c r="G35" s="264"/>
      <c r="H35" s="264"/>
      <c r="I35" s="264"/>
      <c r="J35" s="264"/>
      <c r="K35" s="288" t="e">
        <f t="shared" si="1"/>
        <v>#DIV/0!</v>
      </c>
      <c r="L35" s="288" t="e">
        <f t="shared" si="2"/>
        <v>#DIV/0!</v>
      </c>
      <c r="M35" s="288" t="e">
        <f t="shared" si="3"/>
        <v>#DIV/0!</v>
      </c>
      <c r="U35" s="177"/>
      <c r="V35" s="572">
        <v>0</v>
      </c>
    </row>
    <row r="36" spans="1:22" s="476" customFormat="1" ht="24.6" hidden="1" customHeight="1">
      <c r="A36" s="481"/>
      <c r="B36" s="480" t="s">
        <v>33</v>
      </c>
      <c r="C36" s="203"/>
      <c r="D36" s="203"/>
      <c r="E36" s="203"/>
      <c r="F36" s="264"/>
      <c r="G36" s="264"/>
      <c r="H36" s="264"/>
      <c r="I36" s="264"/>
      <c r="J36" s="264"/>
      <c r="K36" s="288" t="e">
        <f t="shared" si="1"/>
        <v>#DIV/0!</v>
      </c>
      <c r="L36" s="288" t="e">
        <f t="shared" si="2"/>
        <v>#DIV/0!</v>
      </c>
      <c r="M36" s="288" t="e">
        <f t="shared" si="3"/>
        <v>#DIV/0!</v>
      </c>
      <c r="U36" s="177"/>
      <c r="V36" s="572">
        <v>0</v>
      </c>
    </row>
    <row r="37" spans="1:22" s="476" customFormat="1" ht="24.6" hidden="1" customHeight="1">
      <c r="A37" s="481"/>
      <c r="B37" s="480" t="s">
        <v>458</v>
      </c>
      <c r="C37" s="203"/>
      <c r="D37" s="203"/>
      <c r="E37" s="203"/>
      <c r="F37" s="264"/>
      <c r="G37" s="264"/>
      <c r="H37" s="264"/>
      <c r="I37" s="264"/>
      <c r="J37" s="264"/>
      <c r="K37" s="288" t="e">
        <f t="shared" si="1"/>
        <v>#DIV/0!</v>
      </c>
      <c r="L37" s="288" t="e">
        <f t="shared" si="2"/>
        <v>#DIV/0!</v>
      </c>
      <c r="M37" s="288" t="e">
        <f t="shared" si="3"/>
        <v>#DIV/0!</v>
      </c>
      <c r="U37" s="177"/>
      <c r="V37" s="572">
        <v>0</v>
      </c>
    </row>
    <row r="38" spans="1:22" s="476" customFormat="1" ht="24.6" hidden="1" customHeight="1">
      <c r="A38" s="481"/>
      <c r="B38" s="478" t="s">
        <v>34</v>
      </c>
      <c r="C38" s="203"/>
      <c r="D38" s="203"/>
      <c r="E38" s="203"/>
      <c r="F38" s="264"/>
      <c r="G38" s="264"/>
      <c r="H38" s="264"/>
      <c r="I38" s="264"/>
      <c r="J38" s="264"/>
      <c r="K38" s="288" t="e">
        <f t="shared" si="1"/>
        <v>#DIV/0!</v>
      </c>
      <c r="L38" s="288" t="e">
        <f t="shared" si="2"/>
        <v>#DIV/0!</v>
      </c>
      <c r="M38" s="288" t="e">
        <f t="shared" si="3"/>
        <v>#DIV/0!</v>
      </c>
      <c r="U38" s="177"/>
      <c r="V38" s="572">
        <v>0</v>
      </c>
    </row>
    <row r="39" spans="1:22" s="476" customFormat="1" ht="24.6" hidden="1" customHeight="1">
      <c r="A39" s="481"/>
      <c r="B39" s="478" t="s">
        <v>25</v>
      </c>
      <c r="C39" s="203"/>
      <c r="D39" s="203"/>
      <c r="E39" s="203"/>
      <c r="F39" s="264"/>
      <c r="G39" s="264"/>
      <c r="H39" s="264"/>
      <c r="I39" s="264"/>
      <c r="J39" s="264"/>
      <c r="K39" s="288" t="e">
        <f t="shared" si="1"/>
        <v>#DIV/0!</v>
      </c>
      <c r="L39" s="288" t="e">
        <f t="shared" si="2"/>
        <v>#DIV/0!</v>
      </c>
      <c r="M39" s="288" t="e">
        <f t="shared" si="3"/>
        <v>#DIV/0!</v>
      </c>
      <c r="U39" s="177"/>
      <c r="V39" s="572">
        <v>0</v>
      </c>
    </row>
    <row r="40" spans="1:22" s="476" customFormat="1" ht="24.6" hidden="1" customHeight="1">
      <c r="A40" s="481"/>
      <c r="B40" s="480" t="s">
        <v>35</v>
      </c>
      <c r="C40" s="203"/>
      <c r="D40" s="203"/>
      <c r="E40" s="203"/>
      <c r="F40" s="264"/>
      <c r="G40" s="264"/>
      <c r="H40" s="264"/>
      <c r="I40" s="264"/>
      <c r="J40" s="264"/>
      <c r="K40" s="288" t="e">
        <f t="shared" si="1"/>
        <v>#DIV/0!</v>
      </c>
      <c r="L40" s="288" t="e">
        <f t="shared" si="2"/>
        <v>#DIV/0!</v>
      </c>
      <c r="M40" s="288" t="e">
        <f t="shared" si="3"/>
        <v>#DIV/0!</v>
      </c>
      <c r="U40" s="177"/>
      <c r="V40" s="572">
        <v>0</v>
      </c>
    </row>
    <row r="41" spans="1:22" s="476" customFormat="1" ht="24.6" hidden="1" customHeight="1">
      <c r="A41" s="482"/>
      <c r="B41" s="478" t="s">
        <v>27</v>
      </c>
      <c r="C41" s="203"/>
      <c r="D41" s="203"/>
      <c r="E41" s="203"/>
      <c r="F41" s="264"/>
      <c r="G41" s="264"/>
      <c r="H41" s="264"/>
      <c r="I41" s="264"/>
      <c r="J41" s="264"/>
      <c r="K41" s="288" t="e">
        <f t="shared" si="1"/>
        <v>#DIV/0!</v>
      </c>
      <c r="L41" s="288" t="e">
        <f t="shared" si="2"/>
        <v>#DIV/0!</v>
      </c>
      <c r="M41" s="288" t="e">
        <f t="shared" si="3"/>
        <v>#DIV/0!</v>
      </c>
      <c r="U41" s="177"/>
      <c r="V41" s="572">
        <v>0</v>
      </c>
    </row>
    <row r="42" spans="1:22" s="476" customFormat="1" ht="24.6" hidden="1" customHeight="1">
      <c r="A42" s="481"/>
      <c r="B42" s="480" t="s">
        <v>28</v>
      </c>
      <c r="C42" s="203"/>
      <c r="D42" s="203"/>
      <c r="E42" s="203"/>
      <c r="F42" s="264"/>
      <c r="G42" s="264"/>
      <c r="H42" s="264"/>
      <c r="I42" s="264"/>
      <c r="J42" s="264"/>
      <c r="K42" s="288" t="e">
        <f t="shared" si="1"/>
        <v>#DIV/0!</v>
      </c>
      <c r="L42" s="288" t="e">
        <f t="shared" si="2"/>
        <v>#DIV/0!</v>
      </c>
      <c r="M42" s="288" t="e">
        <f t="shared" si="3"/>
        <v>#DIV/0!</v>
      </c>
      <c r="U42" s="177"/>
      <c r="V42" s="572">
        <v>0</v>
      </c>
    </row>
    <row r="43" spans="1:22" s="476" customFormat="1" ht="24.6" customHeight="1">
      <c r="A43" s="471" t="s">
        <v>36</v>
      </c>
      <c r="B43" s="477" t="s">
        <v>37</v>
      </c>
      <c r="C43" s="203">
        <v>2599000000</v>
      </c>
      <c r="D43" s="203">
        <v>2599000000</v>
      </c>
      <c r="E43" s="203">
        <v>144000000</v>
      </c>
      <c r="F43" s="264">
        <f>+F44+F45+F48</f>
        <v>7115854857</v>
      </c>
      <c r="G43" s="264">
        <f t="shared" ref="G43:J43" si="5">+G44+G45+G48</f>
        <v>0</v>
      </c>
      <c r="H43" s="264">
        <f t="shared" si="5"/>
        <v>7115854857</v>
      </c>
      <c r="I43" s="264">
        <f t="shared" si="5"/>
        <v>6446522615</v>
      </c>
      <c r="J43" s="264">
        <f t="shared" si="5"/>
        <v>669332242</v>
      </c>
      <c r="K43" s="288">
        <f t="shared" si="1"/>
        <v>273.79202989611389</v>
      </c>
      <c r="L43" s="288">
        <f t="shared" si="2"/>
        <v>273.79202989611389</v>
      </c>
      <c r="M43" s="288">
        <f t="shared" si="3"/>
        <v>464.81405694444442</v>
      </c>
      <c r="N43" s="476" t="s">
        <v>600</v>
      </c>
      <c r="R43" s="475">
        <f>+F43-D43</f>
        <v>4516854857</v>
      </c>
      <c r="U43" s="177">
        <v>6092350430</v>
      </c>
      <c r="V43" s="572">
        <v>1023504427</v>
      </c>
    </row>
    <row r="44" spans="1:22" s="476" customFormat="1" ht="24.6" customHeight="1">
      <c r="A44" s="481"/>
      <c r="B44" s="478" t="s">
        <v>23</v>
      </c>
      <c r="C44" s="203"/>
      <c r="D44" s="203"/>
      <c r="E44" s="203"/>
      <c r="F44" s="203">
        <f>+G44+H44</f>
        <v>6679681979</v>
      </c>
      <c r="G44" s="203"/>
      <c r="H44" s="203">
        <f>+I44+J44</f>
        <v>6679681979</v>
      </c>
      <c r="I44" s="203">
        <v>6010349737</v>
      </c>
      <c r="J44" s="285">
        <v>669332242</v>
      </c>
      <c r="K44" s="286">
        <v>0</v>
      </c>
      <c r="L44" s="286">
        <v>0</v>
      </c>
      <c r="M44" s="286">
        <v>0</v>
      </c>
      <c r="R44" s="475">
        <f t="shared" ref="R44:R107" si="6">+F44-D44</f>
        <v>6679681979</v>
      </c>
      <c r="U44" s="177">
        <v>5682611368</v>
      </c>
      <c r="V44" s="572">
        <v>997070611</v>
      </c>
    </row>
    <row r="45" spans="1:22" s="476" customFormat="1" ht="24.6" customHeight="1">
      <c r="A45" s="479"/>
      <c r="B45" s="478" t="s">
        <v>24</v>
      </c>
      <c r="C45" s="203"/>
      <c r="D45" s="203"/>
      <c r="E45" s="203"/>
      <c r="F45" s="203">
        <f t="shared" ref="F45:F60" si="7">+G45+H45</f>
        <v>409739062</v>
      </c>
      <c r="G45" s="203"/>
      <c r="H45" s="203">
        <v>409739062</v>
      </c>
      <c r="I45" s="203">
        <v>409739062</v>
      </c>
      <c r="J45" s="286">
        <f>+H45-I45</f>
        <v>0</v>
      </c>
      <c r="K45" s="286">
        <v>0</v>
      </c>
      <c r="L45" s="286">
        <v>0</v>
      </c>
      <c r="M45" s="286">
        <v>0</v>
      </c>
      <c r="R45" s="475">
        <f t="shared" si="6"/>
        <v>409739062</v>
      </c>
      <c r="U45" s="177">
        <v>409739062</v>
      </c>
      <c r="V45" s="572">
        <v>0</v>
      </c>
    </row>
    <row r="46" spans="1:22" s="476" customFormat="1" ht="24.6" hidden="1" customHeight="1">
      <c r="A46" s="481"/>
      <c r="B46" s="478" t="s">
        <v>25</v>
      </c>
      <c r="C46" s="203"/>
      <c r="D46" s="203"/>
      <c r="E46" s="203"/>
      <c r="F46" s="203">
        <f t="shared" si="7"/>
        <v>0</v>
      </c>
      <c r="G46" s="203"/>
      <c r="H46" s="203"/>
      <c r="I46" s="203"/>
      <c r="J46" s="203">
        <f t="shared" ref="J46:J110" si="8">+H46-I46</f>
        <v>0</v>
      </c>
      <c r="K46" s="286" t="e">
        <f t="shared" si="1"/>
        <v>#DIV/0!</v>
      </c>
      <c r="L46" s="286" t="e">
        <f t="shared" si="2"/>
        <v>#DIV/0!</v>
      </c>
      <c r="M46" s="286" t="e">
        <f t="shared" si="3"/>
        <v>#DIV/0!</v>
      </c>
      <c r="R46" s="475">
        <f t="shared" si="6"/>
        <v>0</v>
      </c>
      <c r="U46" s="177"/>
      <c r="V46" s="572">
        <v>0</v>
      </c>
    </row>
    <row r="47" spans="1:22" s="476" customFormat="1" ht="24.6" hidden="1" customHeight="1">
      <c r="A47" s="481"/>
      <c r="B47" s="480" t="s">
        <v>26</v>
      </c>
      <c r="C47" s="203"/>
      <c r="D47" s="203"/>
      <c r="E47" s="203"/>
      <c r="F47" s="203">
        <f t="shared" si="7"/>
        <v>0</v>
      </c>
      <c r="G47" s="203"/>
      <c r="H47" s="203"/>
      <c r="I47" s="203"/>
      <c r="J47" s="203">
        <f t="shared" si="8"/>
        <v>0</v>
      </c>
      <c r="K47" s="286" t="e">
        <f t="shared" si="1"/>
        <v>#DIV/0!</v>
      </c>
      <c r="L47" s="286" t="e">
        <f t="shared" si="2"/>
        <v>#DIV/0!</v>
      </c>
      <c r="M47" s="286" t="e">
        <f t="shared" si="3"/>
        <v>#DIV/0!</v>
      </c>
      <c r="R47" s="475">
        <f t="shared" si="6"/>
        <v>0</v>
      </c>
      <c r="U47" s="177"/>
      <c r="V47" s="572">
        <v>0</v>
      </c>
    </row>
    <row r="48" spans="1:22" s="476" customFormat="1" ht="24.6" customHeight="1">
      <c r="A48" s="481"/>
      <c r="B48" s="478" t="s">
        <v>27</v>
      </c>
      <c r="C48" s="203"/>
      <c r="D48" s="203"/>
      <c r="E48" s="203"/>
      <c r="F48" s="203">
        <f t="shared" si="7"/>
        <v>26433816</v>
      </c>
      <c r="G48" s="203"/>
      <c r="H48" s="203">
        <v>26433816</v>
      </c>
      <c r="I48" s="203">
        <v>26433816</v>
      </c>
      <c r="J48" s="203">
        <f t="shared" si="8"/>
        <v>0</v>
      </c>
      <c r="K48" s="286">
        <v>0</v>
      </c>
      <c r="L48" s="286">
        <v>0</v>
      </c>
      <c r="M48" s="286">
        <v>0</v>
      </c>
      <c r="R48" s="475">
        <f t="shared" si="6"/>
        <v>26433816</v>
      </c>
      <c r="U48" s="177"/>
      <c r="V48" s="572">
        <v>26433816</v>
      </c>
    </row>
    <row r="49" spans="1:22" s="476" customFormat="1" ht="24.6" customHeight="1">
      <c r="A49" s="471" t="s">
        <v>38</v>
      </c>
      <c r="B49" s="483" t="s">
        <v>39</v>
      </c>
      <c r="C49" s="203">
        <v>2400000000</v>
      </c>
      <c r="D49" s="203">
        <v>2400000000</v>
      </c>
      <c r="E49" s="203">
        <v>350000000</v>
      </c>
      <c r="F49" s="264">
        <f t="shared" si="7"/>
        <v>5204114768</v>
      </c>
      <c r="G49" s="264"/>
      <c r="H49" s="264">
        <v>5204114768</v>
      </c>
      <c r="I49" s="264">
        <v>3827020771</v>
      </c>
      <c r="J49" s="264">
        <f t="shared" si="8"/>
        <v>1377093997</v>
      </c>
      <c r="K49" s="288">
        <f t="shared" si="1"/>
        <v>216.83811533333332</v>
      </c>
      <c r="L49" s="288">
        <f t="shared" si="2"/>
        <v>216.83811533333332</v>
      </c>
      <c r="M49" s="288">
        <f t="shared" si="3"/>
        <v>393.45542771428569</v>
      </c>
      <c r="R49" s="475">
        <f t="shared" si="6"/>
        <v>2804114768</v>
      </c>
      <c r="U49" s="177">
        <v>5204114768</v>
      </c>
      <c r="V49" s="572">
        <v>0</v>
      </c>
    </row>
    <row r="50" spans="1:22" s="476" customFormat="1" ht="24.6" customHeight="1">
      <c r="A50" s="471" t="s">
        <v>40</v>
      </c>
      <c r="B50" s="477" t="s">
        <v>41</v>
      </c>
      <c r="C50" s="203"/>
      <c r="D50" s="203"/>
      <c r="E50" s="203"/>
      <c r="F50" s="264">
        <f t="shared" si="7"/>
        <v>0</v>
      </c>
      <c r="G50" s="264"/>
      <c r="H50" s="264"/>
      <c r="I50" s="264"/>
      <c r="J50" s="264">
        <f t="shared" si="8"/>
        <v>0</v>
      </c>
      <c r="K50" s="288">
        <v>0</v>
      </c>
      <c r="L50" s="288">
        <v>0</v>
      </c>
      <c r="M50" s="288">
        <v>0</v>
      </c>
      <c r="R50" s="475">
        <f t="shared" si="6"/>
        <v>0</v>
      </c>
      <c r="U50" s="177"/>
      <c r="V50" s="572">
        <v>0</v>
      </c>
    </row>
    <row r="51" spans="1:22" s="476" customFormat="1" ht="24.6" customHeight="1">
      <c r="A51" s="471" t="s">
        <v>42</v>
      </c>
      <c r="B51" s="477" t="s">
        <v>43</v>
      </c>
      <c r="C51" s="175">
        <v>61000000</v>
      </c>
      <c r="D51" s="175">
        <v>61000000</v>
      </c>
      <c r="E51" s="175">
        <v>42000000</v>
      </c>
      <c r="F51" s="264">
        <f t="shared" si="7"/>
        <v>87874784</v>
      </c>
      <c r="G51" s="264"/>
      <c r="H51" s="289">
        <v>87874784</v>
      </c>
      <c r="I51" s="264">
        <v>26362429</v>
      </c>
      <c r="J51" s="264">
        <f t="shared" si="8"/>
        <v>61512355</v>
      </c>
      <c r="K51" s="288">
        <f t="shared" si="1"/>
        <v>144.05702295081969</v>
      </c>
      <c r="L51" s="288">
        <f t="shared" si="2"/>
        <v>144.05702295081969</v>
      </c>
      <c r="M51" s="288">
        <f t="shared" si="3"/>
        <v>146.45798809523808</v>
      </c>
      <c r="R51" s="475">
        <f t="shared" si="6"/>
        <v>26874784</v>
      </c>
      <c r="U51" s="177">
        <v>87874784</v>
      </c>
      <c r="V51" s="572">
        <v>0</v>
      </c>
    </row>
    <row r="52" spans="1:22" s="476" customFormat="1" ht="24.6" customHeight="1">
      <c r="A52" s="471" t="s">
        <v>44</v>
      </c>
      <c r="B52" s="477" t="s">
        <v>45</v>
      </c>
      <c r="C52" s="203">
        <v>1071000000</v>
      </c>
      <c r="D52" s="203">
        <v>1071000000</v>
      </c>
      <c r="E52" s="203">
        <v>326000000</v>
      </c>
      <c r="F52" s="264">
        <f t="shared" si="7"/>
        <v>4964244168</v>
      </c>
      <c r="G52" s="264">
        <v>-7090750</v>
      </c>
      <c r="H52" s="264">
        <f>+I52+J52</f>
        <v>4971334918</v>
      </c>
      <c r="I52" s="264">
        <v>3242215195</v>
      </c>
      <c r="J52" s="264">
        <v>1729119723</v>
      </c>
      <c r="K52" s="288">
        <f t="shared" si="1"/>
        <v>463.51486162464982</v>
      </c>
      <c r="L52" s="288">
        <f t="shared" si="2"/>
        <v>463.51486162464982</v>
      </c>
      <c r="M52" s="288">
        <f t="shared" si="3"/>
        <v>530.40482300613496</v>
      </c>
      <c r="N52" s="476" t="s">
        <v>600</v>
      </c>
      <c r="R52" s="475">
        <f t="shared" si="6"/>
        <v>3893244168</v>
      </c>
      <c r="U52" s="177">
        <v>4951062930</v>
      </c>
      <c r="V52" s="572">
        <v>13181238</v>
      </c>
    </row>
    <row r="53" spans="1:22" s="476" customFormat="1" ht="24.6" customHeight="1">
      <c r="A53" s="471" t="s">
        <v>46</v>
      </c>
      <c r="B53" s="477" t="s">
        <v>47</v>
      </c>
      <c r="C53" s="203"/>
      <c r="D53" s="203"/>
      <c r="E53" s="203"/>
      <c r="F53" s="264">
        <f t="shared" si="7"/>
        <v>0</v>
      </c>
      <c r="G53" s="264"/>
      <c r="H53" s="264"/>
      <c r="I53" s="264"/>
      <c r="J53" s="264">
        <f t="shared" si="8"/>
        <v>0</v>
      </c>
      <c r="K53" s="288">
        <v>0</v>
      </c>
      <c r="L53" s="288">
        <v>0</v>
      </c>
      <c r="M53" s="288">
        <v>0</v>
      </c>
      <c r="R53" s="475">
        <f t="shared" si="6"/>
        <v>0</v>
      </c>
      <c r="U53" s="177"/>
      <c r="V53" s="572">
        <v>0</v>
      </c>
    </row>
    <row r="54" spans="1:22" s="476" customFormat="1" ht="24.6" hidden="1" customHeight="1">
      <c r="A54" s="479"/>
      <c r="B54" s="480" t="s">
        <v>48</v>
      </c>
      <c r="C54" s="203"/>
      <c r="D54" s="203"/>
      <c r="E54" s="203"/>
      <c r="F54" s="264">
        <f t="shared" si="7"/>
        <v>0</v>
      </c>
      <c r="G54" s="264"/>
      <c r="H54" s="264"/>
      <c r="I54" s="264"/>
      <c r="J54" s="264">
        <f t="shared" si="8"/>
        <v>0</v>
      </c>
      <c r="K54" s="288" t="e">
        <f t="shared" si="1"/>
        <v>#DIV/0!</v>
      </c>
      <c r="L54" s="288" t="e">
        <f t="shared" si="2"/>
        <v>#DIV/0!</v>
      </c>
      <c r="M54" s="288" t="e">
        <f t="shared" si="3"/>
        <v>#DIV/0!</v>
      </c>
      <c r="R54" s="475">
        <f t="shared" si="6"/>
        <v>0</v>
      </c>
      <c r="U54" s="177"/>
      <c r="V54" s="572">
        <v>0</v>
      </c>
    </row>
    <row r="55" spans="1:22" s="476" customFormat="1" ht="24.6" hidden="1" customHeight="1">
      <c r="A55" s="479"/>
      <c r="B55" s="480" t="s">
        <v>49</v>
      </c>
      <c r="C55" s="203"/>
      <c r="D55" s="203"/>
      <c r="E55" s="203"/>
      <c r="F55" s="264">
        <f t="shared" si="7"/>
        <v>0</v>
      </c>
      <c r="G55" s="264"/>
      <c r="H55" s="264"/>
      <c r="I55" s="264"/>
      <c r="J55" s="264">
        <f t="shared" si="8"/>
        <v>0</v>
      </c>
      <c r="K55" s="288" t="e">
        <f t="shared" si="1"/>
        <v>#DIV/0!</v>
      </c>
      <c r="L55" s="288" t="e">
        <f t="shared" si="2"/>
        <v>#DIV/0!</v>
      </c>
      <c r="M55" s="288" t="e">
        <f t="shared" si="3"/>
        <v>#DIV/0!</v>
      </c>
      <c r="R55" s="475">
        <f t="shared" si="6"/>
        <v>0</v>
      </c>
      <c r="U55" s="177"/>
      <c r="V55" s="572">
        <v>0</v>
      </c>
    </row>
    <row r="56" spans="1:22" s="473" customFormat="1" ht="24.6" customHeight="1">
      <c r="A56" s="471">
        <v>10</v>
      </c>
      <c r="B56" s="477" t="s">
        <v>50</v>
      </c>
      <c r="C56" s="264">
        <v>312000000</v>
      </c>
      <c r="D56" s="264">
        <v>312000000</v>
      </c>
      <c r="E56" s="264">
        <v>92000000</v>
      </c>
      <c r="F56" s="264">
        <f t="shared" si="7"/>
        <v>330244084</v>
      </c>
      <c r="G56" s="264">
        <f t="shared" ref="G56:J56" si="9">+G57+G58+G59+G60</f>
        <v>97106000</v>
      </c>
      <c r="H56" s="264">
        <f t="shared" si="9"/>
        <v>233138084</v>
      </c>
      <c r="I56" s="264">
        <f t="shared" si="9"/>
        <v>108842202</v>
      </c>
      <c r="J56" s="264">
        <f t="shared" si="9"/>
        <v>124295882</v>
      </c>
      <c r="K56" s="288">
        <f t="shared" si="1"/>
        <v>105.84746282051283</v>
      </c>
      <c r="L56" s="288">
        <f t="shared" si="2"/>
        <v>105.84746282051283</v>
      </c>
      <c r="M56" s="288">
        <f>+(J56/E56)*100</f>
        <v>135.10421956521739</v>
      </c>
      <c r="R56" s="475">
        <f t="shared" si="6"/>
        <v>18244084</v>
      </c>
      <c r="U56" s="176">
        <v>221401882</v>
      </c>
      <c r="V56" s="572">
        <v>108842202</v>
      </c>
    </row>
    <row r="57" spans="1:22" s="476" customFormat="1" ht="24.6" customHeight="1">
      <c r="A57" s="481"/>
      <c r="B57" s="478" t="s">
        <v>463</v>
      </c>
      <c r="C57" s="203"/>
      <c r="D57" s="203"/>
      <c r="E57" s="203"/>
      <c r="F57" s="203">
        <f t="shared" si="7"/>
        <v>97106000</v>
      </c>
      <c r="G57" s="268">
        <v>97106000</v>
      </c>
      <c r="H57" s="203"/>
      <c r="I57" s="203"/>
      <c r="J57" s="203">
        <f t="shared" si="8"/>
        <v>0</v>
      </c>
      <c r="K57" s="286">
        <v>0</v>
      </c>
      <c r="L57" s="286">
        <v>0</v>
      </c>
      <c r="M57" s="286">
        <v>0</v>
      </c>
      <c r="R57" s="475">
        <f t="shared" si="6"/>
        <v>97106000</v>
      </c>
      <c r="U57" s="177">
        <v>97106000</v>
      </c>
      <c r="V57" s="572">
        <v>0</v>
      </c>
    </row>
    <row r="58" spans="1:22" s="476" customFormat="1" ht="24.6" customHeight="1">
      <c r="A58" s="481"/>
      <c r="B58" s="478" t="s">
        <v>459</v>
      </c>
      <c r="C58" s="203"/>
      <c r="D58" s="203"/>
      <c r="E58" s="203"/>
      <c r="F58" s="203">
        <f t="shared" si="7"/>
        <v>108842202</v>
      </c>
      <c r="G58" s="203"/>
      <c r="H58" s="203">
        <v>108842202</v>
      </c>
      <c r="I58" s="203">
        <v>108842202</v>
      </c>
      <c r="J58" s="203">
        <f t="shared" si="8"/>
        <v>0</v>
      </c>
      <c r="K58" s="286">
        <v>0</v>
      </c>
      <c r="L58" s="286">
        <v>0</v>
      </c>
      <c r="M58" s="286">
        <v>0</v>
      </c>
      <c r="R58" s="475">
        <f t="shared" si="6"/>
        <v>108842202</v>
      </c>
      <c r="U58" s="177"/>
      <c r="V58" s="572">
        <v>108842202</v>
      </c>
    </row>
    <row r="59" spans="1:22" s="476" customFormat="1" ht="24.6" customHeight="1">
      <c r="A59" s="481"/>
      <c r="B59" s="478" t="s">
        <v>513</v>
      </c>
      <c r="C59" s="203"/>
      <c r="D59" s="203"/>
      <c r="E59" s="203"/>
      <c r="F59" s="203">
        <f t="shared" si="7"/>
        <v>25800000</v>
      </c>
      <c r="G59" s="203"/>
      <c r="H59" s="268">
        <v>25800000</v>
      </c>
      <c r="I59" s="203"/>
      <c r="J59" s="203">
        <f t="shared" ref="J59" si="10">+H59-I59</f>
        <v>25800000</v>
      </c>
      <c r="K59" s="286">
        <v>0</v>
      </c>
      <c r="L59" s="286">
        <v>0</v>
      </c>
      <c r="M59" s="286">
        <v>0</v>
      </c>
      <c r="R59" s="475">
        <f t="shared" si="6"/>
        <v>25800000</v>
      </c>
      <c r="U59" s="177">
        <v>25800000</v>
      </c>
      <c r="V59" s="572">
        <v>0</v>
      </c>
    </row>
    <row r="60" spans="1:22" s="476" customFormat="1" ht="24.6" customHeight="1">
      <c r="A60" s="481"/>
      <c r="B60" s="478" t="s">
        <v>460</v>
      </c>
      <c r="C60" s="203"/>
      <c r="D60" s="203"/>
      <c r="E60" s="203"/>
      <c r="F60" s="203">
        <f t="shared" si="7"/>
        <v>98495882</v>
      </c>
      <c r="G60" s="203"/>
      <c r="H60" s="268">
        <v>98495882</v>
      </c>
      <c r="I60" s="203"/>
      <c r="J60" s="203">
        <f t="shared" si="8"/>
        <v>98495882</v>
      </c>
      <c r="K60" s="286">
        <v>0</v>
      </c>
      <c r="L60" s="286">
        <v>0</v>
      </c>
      <c r="M60" s="286">
        <v>0</v>
      </c>
      <c r="R60" s="475">
        <f t="shared" si="6"/>
        <v>98495882</v>
      </c>
      <c r="U60" s="177">
        <v>98495882</v>
      </c>
      <c r="V60" s="572">
        <v>0</v>
      </c>
    </row>
    <row r="61" spans="1:22" s="476" customFormat="1" ht="24.6" hidden="1" customHeight="1">
      <c r="A61" s="481"/>
      <c r="B61" s="480" t="s">
        <v>462</v>
      </c>
      <c r="C61" s="203"/>
      <c r="D61" s="203"/>
      <c r="E61" s="203"/>
      <c r="F61" s="336"/>
      <c r="G61" s="203"/>
      <c r="H61" s="203"/>
      <c r="I61" s="203"/>
      <c r="J61" s="203">
        <f t="shared" si="8"/>
        <v>0</v>
      </c>
      <c r="K61" s="286" t="e">
        <f t="shared" si="1"/>
        <v>#DIV/0!</v>
      </c>
      <c r="L61" s="286" t="e">
        <f t="shared" si="2"/>
        <v>#DIV/0!</v>
      </c>
      <c r="M61" s="286" t="e">
        <f t="shared" si="3"/>
        <v>#DIV/0!</v>
      </c>
      <c r="R61" s="475">
        <f t="shared" si="6"/>
        <v>0</v>
      </c>
      <c r="U61" s="177"/>
      <c r="V61" s="572">
        <v>0</v>
      </c>
    </row>
    <row r="62" spans="1:22" s="476" customFormat="1" ht="24.6" hidden="1" customHeight="1">
      <c r="A62" s="481"/>
      <c r="B62" s="480" t="s">
        <v>461</v>
      </c>
      <c r="C62" s="203"/>
      <c r="D62" s="203"/>
      <c r="E62" s="203"/>
      <c r="F62" s="203"/>
      <c r="G62" s="203"/>
      <c r="H62" s="203"/>
      <c r="I62" s="203"/>
      <c r="J62" s="203">
        <f t="shared" si="8"/>
        <v>0</v>
      </c>
      <c r="K62" s="286" t="e">
        <f t="shared" si="1"/>
        <v>#DIV/0!</v>
      </c>
      <c r="L62" s="286" t="e">
        <f t="shared" si="2"/>
        <v>#DIV/0!</v>
      </c>
      <c r="M62" s="286" t="e">
        <f t="shared" si="3"/>
        <v>#DIV/0!</v>
      </c>
      <c r="R62" s="475">
        <f t="shared" si="6"/>
        <v>0</v>
      </c>
      <c r="U62" s="177"/>
      <c r="V62" s="572">
        <v>0</v>
      </c>
    </row>
    <row r="63" spans="1:22" s="476" customFormat="1" ht="24.6" hidden="1" customHeight="1">
      <c r="A63" s="481"/>
      <c r="B63" s="480" t="s">
        <v>386</v>
      </c>
      <c r="C63" s="203"/>
      <c r="D63" s="203"/>
      <c r="E63" s="203"/>
      <c r="F63" s="203"/>
      <c r="G63" s="203"/>
      <c r="H63" s="203"/>
      <c r="I63" s="203"/>
      <c r="J63" s="203">
        <f t="shared" si="8"/>
        <v>0</v>
      </c>
      <c r="K63" s="286" t="e">
        <f t="shared" si="1"/>
        <v>#DIV/0!</v>
      </c>
      <c r="L63" s="286" t="e">
        <f t="shared" si="2"/>
        <v>#DIV/0!</v>
      </c>
      <c r="M63" s="286" t="e">
        <f t="shared" si="3"/>
        <v>#DIV/0!</v>
      </c>
      <c r="R63" s="475">
        <f t="shared" si="6"/>
        <v>0</v>
      </c>
      <c r="U63" s="177"/>
      <c r="V63" s="572">
        <v>0</v>
      </c>
    </row>
    <row r="64" spans="1:22" s="476" customFormat="1" ht="24.6" hidden="1" customHeight="1">
      <c r="A64" s="481"/>
      <c r="B64" s="480" t="s">
        <v>406</v>
      </c>
      <c r="C64" s="203"/>
      <c r="D64" s="203"/>
      <c r="E64" s="203"/>
      <c r="F64" s="203"/>
      <c r="G64" s="203"/>
      <c r="H64" s="203"/>
      <c r="I64" s="203"/>
      <c r="J64" s="203">
        <f t="shared" si="8"/>
        <v>0</v>
      </c>
      <c r="K64" s="286" t="e">
        <f t="shared" si="1"/>
        <v>#DIV/0!</v>
      </c>
      <c r="L64" s="286" t="e">
        <f t="shared" si="2"/>
        <v>#DIV/0!</v>
      </c>
      <c r="M64" s="286" t="e">
        <f t="shared" si="3"/>
        <v>#DIV/0!</v>
      </c>
      <c r="R64" s="475">
        <f t="shared" si="6"/>
        <v>0</v>
      </c>
      <c r="U64" s="177"/>
      <c r="V64" s="572">
        <v>0</v>
      </c>
    </row>
    <row r="65" spans="1:22" s="473" customFormat="1" ht="34.799999999999997" customHeight="1">
      <c r="A65" s="471" t="s">
        <v>51</v>
      </c>
      <c r="B65" s="484" t="s">
        <v>52</v>
      </c>
      <c r="C65" s="289">
        <v>161405000000</v>
      </c>
      <c r="D65" s="289">
        <v>161405000000</v>
      </c>
      <c r="E65" s="289">
        <v>33995000000</v>
      </c>
      <c r="F65" s="289">
        <v>169950779700</v>
      </c>
      <c r="G65" s="264"/>
      <c r="H65" s="264">
        <v>169950779700</v>
      </c>
      <c r="I65" s="264">
        <v>133819487044</v>
      </c>
      <c r="J65" s="264">
        <f t="shared" si="8"/>
        <v>36131292656</v>
      </c>
      <c r="K65" s="288">
        <f t="shared" si="1"/>
        <v>105.2946189399337</v>
      </c>
      <c r="L65" s="288">
        <f t="shared" si="2"/>
        <v>105.2946189399337</v>
      </c>
      <c r="M65" s="288">
        <f>+(J65/E65)*100</f>
        <v>106.28413783203412</v>
      </c>
      <c r="R65" s="475">
        <f t="shared" si="6"/>
        <v>8545779700</v>
      </c>
      <c r="U65" s="176">
        <v>169950779700</v>
      </c>
      <c r="V65" s="572">
        <v>0</v>
      </c>
    </row>
    <row r="66" spans="1:22" s="473" customFormat="1" ht="24.6" hidden="1" customHeight="1">
      <c r="A66" s="471"/>
      <c r="B66" s="484" t="s">
        <v>364</v>
      </c>
      <c r="C66" s="264"/>
      <c r="D66" s="264"/>
      <c r="E66" s="264"/>
      <c r="F66" s="264"/>
      <c r="G66" s="264"/>
      <c r="H66" s="264"/>
      <c r="I66" s="264"/>
      <c r="J66" s="203">
        <f t="shared" si="8"/>
        <v>0</v>
      </c>
      <c r="K66" s="286" t="e">
        <f t="shared" si="1"/>
        <v>#DIV/0!</v>
      </c>
      <c r="L66" s="286" t="e">
        <f t="shared" si="2"/>
        <v>#DIV/0!</v>
      </c>
      <c r="M66" s="286" t="e">
        <f t="shared" si="3"/>
        <v>#DIV/0!</v>
      </c>
      <c r="R66" s="475">
        <f t="shared" si="6"/>
        <v>0</v>
      </c>
      <c r="U66" s="176"/>
      <c r="V66" s="572">
        <v>0</v>
      </c>
    </row>
    <row r="67" spans="1:22" s="473" customFormat="1" ht="24.6" hidden="1" customHeight="1">
      <c r="A67" s="479"/>
      <c r="B67" s="485" t="s">
        <v>465</v>
      </c>
      <c r="C67" s="264"/>
      <c r="D67" s="264"/>
      <c r="E67" s="264"/>
      <c r="F67" s="264"/>
      <c r="G67" s="264"/>
      <c r="H67" s="264"/>
      <c r="I67" s="264"/>
      <c r="J67" s="203">
        <f t="shared" si="8"/>
        <v>0</v>
      </c>
      <c r="K67" s="286" t="e">
        <f t="shared" si="1"/>
        <v>#DIV/0!</v>
      </c>
      <c r="L67" s="286" t="e">
        <f t="shared" si="2"/>
        <v>#DIV/0!</v>
      </c>
      <c r="M67" s="286" t="e">
        <f t="shared" si="3"/>
        <v>#DIV/0!</v>
      </c>
      <c r="R67" s="475">
        <f t="shared" si="6"/>
        <v>0</v>
      </c>
      <c r="U67" s="176"/>
      <c r="V67" s="572">
        <v>0</v>
      </c>
    </row>
    <row r="68" spans="1:22" s="473" customFormat="1" ht="24.6" hidden="1" customHeight="1">
      <c r="A68" s="479"/>
      <c r="B68" s="486" t="s">
        <v>466</v>
      </c>
      <c r="C68" s="264"/>
      <c r="D68" s="264"/>
      <c r="E68" s="264"/>
      <c r="F68" s="264"/>
      <c r="G68" s="264"/>
      <c r="H68" s="264"/>
      <c r="I68" s="264"/>
      <c r="J68" s="203">
        <f t="shared" si="8"/>
        <v>0</v>
      </c>
      <c r="K68" s="286" t="e">
        <f t="shared" si="1"/>
        <v>#DIV/0!</v>
      </c>
      <c r="L68" s="286" t="e">
        <f t="shared" si="2"/>
        <v>#DIV/0!</v>
      </c>
      <c r="M68" s="286" t="e">
        <f t="shared" si="3"/>
        <v>#DIV/0!</v>
      </c>
      <c r="R68" s="475">
        <f t="shared" si="6"/>
        <v>0</v>
      </c>
      <c r="U68" s="176"/>
      <c r="V68" s="572">
        <v>0</v>
      </c>
    </row>
    <row r="69" spans="1:22" s="473" customFormat="1" ht="24.6" hidden="1" customHeight="1">
      <c r="A69" s="471"/>
      <c r="B69" s="485" t="s">
        <v>467</v>
      </c>
      <c r="C69" s="264"/>
      <c r="D69" s="264"/>
      <c r="E69" s="264"/>
      <c r="F69" s="264"/>
      <c r="G69" s="264"/>
      <c r="H69" s="264"/>
      <c r="I69" s="264"/>
      <c r="J69" s="203">
        <f t="shared" si="8"/>
        <v>0</v>
      </c>
      <c r="K69" s="286" t="e">
        <f t="shared" si="1"/>
        <v>#DIV/0!</v>
      </c>
      <c r="L69" s="286" t="e">
        <f t="shared" si="2"/>
        <v>#DIV/0!</v>
      </c>
      <c r="M69" s="286" t="e">
        <f t="shared" si="3"/>
        <v>#DIV/0!</v>
      </c>
      <c r="R69" s="475">
        <f t="shared" si="6"/>
        <v>0</v>
      </c>
      <c r="U69" s="176"/>
      <c r="V69" s="572">
        <v>0</v>
      </c>
    </row>
    <row r="70" spans="1:22" s="473" customFormat="1" ht="24.6" hidden="1" customHeight="1">
      <c r="A70" s="479"/>
      <c r="B70" s="486" t="s">
        <v>468</v>
      </c>
      <c r="C70" s="264"/>
      <c r="D70" s="264"/>
      <c r="E70" s="264"/>
      <c r="F70" s="264"/>
      <c r="G70" s="264"/>
      <c r="H70" s="264"/>
      <c r="I70" s="264"/>
      <c r="J70" s="203">
        <f t="shared" si="8"/>
        <v>0</v>
      </c>
      <c r="K70" s="286" t="e">
        <f t="shared" si="1"/>
        <v>#DIV/0!</v>
      </c>
      <c r="L70" s="286" t="e">
        <f t="shared" si="2"/>
        <v>#DIV/0!</v>
      </c>
      <c r="M70" s="286" t="e">
        <f t="shared" si="3"/>
        <v>#DIV/0!</v>
      </c>
      <c r="R70" s="475">
        <f t="shared" si="6"/>
        <v>0</v>
      </c>
      <c r="U70" s="176"/>
      <c r="V70" s="572">
        <v>0</v>
      </c>
    </row>
    <row r="71" spans="1:22" s="473" customFormat="1" ht="24.6" customHeight="1">
      <c r="A71" s="471" t="s">
        <v>53</v>
      </c>
      <c r="B71" s="477" t="s">
        <v>869</v>
      </c>
      <c r="C71" s="180">
        <v>290000000</v>
      </c>
      <c r="D71" s="180">
        <v>290000000</v>
      </c>
      <c r="E71" s="180"/>
      <c r="F71" s="289">
        <v>23502605</v>
      </c>
      <c r="G71" s="264"/>
      <c r="H71" s="289">
        <v>23502605</v>
      </c>
      <c r="I71" s="289">
        <v>23502605</v>
      </c>
      <c r="J71" s="203">
        <f t="shared" si="8"/>
        <v>0</v>
      </c>
      <c r="K71" s="286">
        <f t="shared" si="1"/>
        <v>8.104346551724138</v>
      </c>
      <c r="L71" s="286">
        <f t="shared" si="2"/>
        <v>8.104346551724138</v>
      </c>
      <c r="M71" s="286">
        <v>0</v>
      </c>
      <c r="R71" s="475">
        <f t="shared" si="6"/>
        <v>-266497395</v>
      </c>
      <c r="U71" s="176">
        <v>23502605</v>
      </c>
      <c r="V71" s="572">
        <v>0</v>
      </c>
    </row>
    <row r="72" spans="1:22" s="476" customFormat="1" ht="24.6" hidden="1" customHeight="1">
      <c r="A72" s="471"/>
      <c r="B72" s="487" t="s">
        <v>364</v>
      </c>
      <c r="C72" s="203"/>
      <c r="D72" s="203"/>
      <c r="E72" s="203"/>
      <c r="F72" s="203"/>
      <c r="G72" s="203"/>
      <c r="H72" s="203"/>
      <c r="I72" s="203"/>
      <c r="J72" s="203">
        <f t="shared" si="8"/>
        <v>0</v>
      </c>
      <c r="K72" s="286" t="e">
        <f t="shared" si="1"/>
        <v>#DIV/0!</v>
      </c>
      <c r="L72" s="286" t="e">
        <f t="shared" si="2"/>
        <v>#DIV/0!</v>
      </c>
      <c r="M72" s="286" t="e">
        <f t="shared" si="3"/>
        <v>#DIV/0!</v>
      </c>
      <c r="R72" s="475">
        <f t="shared" si="6"/>
        <v>0</v>
      </c>
      <c r="U72" s="177"/>
      <c r="V72" s="572">
        <v>0</v>
      </c>
    </row>
    <row r="73" spans="1:22" s="490" customFormat="1" ht="24.6" hidden="1" customHeight="1">
      <c r="A73" s="488"/>
      <c r="B73" s="489" t="s">
        <v>469</v>
      </c>
      <c r="C73" s="290"/>
      <c r="D73" s="290"/>
      <c r="E73" s="290"/>
      <c r="F73" s="179"/>
      <c r="G73" s="179"/>
      <c r="H73" s="179"/>
      <c r="I73" s="179"/>
      <c r="J73" s="203">
        <f t="shared" si="8"/>
        <v>0</v>
      </c>
      <c r="K73" s="286" t="e">
        <f t="shared" si="1"/>
        <v>#DIV/0!</v>
      </c>
      <c r="L73" s="286" t="e">
        <f t="shared" si="2"/>
        <v>#DIV/0!</v>
      </c>
      <c r="M73" s="286" t="e">
        <f t="shared" si="3"/>
        <v>#DIV/0!</v>
      </c>
      <c r="R73" s="475">
        <f t="shared" si="6"/>
        <v>0</v>
      </c>
      <c r="U73" s="178"/>
      <c r="V73" s="572">
        <v>0</v>
      </c>
    </row>
    <row r="74" spans="1:22" s="490" customFormat="1" ht="24.6" hidden="1" customHeight="1">
      <c r="A74" s="488"/>
      <c r="B74" s="489" t="s">
        <v>470</v>
      </c>
      <c r="C74" s="290"/>
      <c r="D74" s="290"/>
      <c r="E74" s="290"/>
      <c r="F74" s="179"/>
      <c r="G74" s="179"/>
      <c r="H74" s="179"/>
      <c r="I74" s="179"/>
      <c r="J74" s="203">
        <f t="shared" si="8"/>
        <v>0</v>
      </c>
      <c r="K74" s="286" t="e">
        <f t="shared" si="1"/>
        <v>#DIV/0!</v>
      </c>
      <c r="L74" s="286" t="e">
        <f t="shared" si="2"/>
        <v>#DIV/0!</v>
      </c>
      <c r="M74" s="286" t="e">
        <f t="shared" si="3"/>
        <v>#DIV/0!</v>
      </c>
      <c r="R74" s="475">
        <f t="shared" si="6"/>
        <v>0</v>
      </c>
      <c r="U74" s="178"/>
      <c r="V74" s="572">
        <v>0</v>
      </c>
    </row>
    <row r="75" spans="1:22" s="490" customFormat="1" ht="24.6" hidden="1" customHeight="1">
      <c r="A75" s="488"/>
      <c r="B75" s="489" t="s">
        <v>471</v>
      </c>
      <c r="C75" s="290"/>
      <c r="D75" s="290"/>
      <c r="E75" s="290"/>
      <c r="F75" s="179"/>
      <c r="G75" s="179"/>
      <c r="H75" s="179"/>
      <c r="I75" s="179"/>
      <c r="J75" s="203">
        <f t="shared" si="8"/>
        <v>0</v>
      </c>
      <c r="K75" s="286" t="e">
        <f t="shared" ref="K75:K138" si="11">+F75/C75*100</f>
        <v>#DIV/0!</v>
      </c>
      <c r="L75" s="286" t="e">
        <f t="shared" ref="L75:L138" si="12">+(F75/D75)*100</f>
        <v>#DIV/0!</v>
      </c>
      <c r="M75" s="286" t="e">
        <f t="shared" ref="M75:M138" si="13">+(J75/E75)*100</f>
        <v>#DIV/0!</v>
      </c>
      <c r="R75" s="475">
        <f t="shared" si="6"/>
        <v>0</v>
      </c>
      <c r="U75" s="178"/>
      <c r="V75" s="572">
        <v>0</v>
      </c>
    </row>
    <row r="76" spans="1:22" s="490" customFormat="1" ht="24.6" hidden="1" customHeight="1">
      <c r="A76" s="488"/>
      <c r="B76" s="489" t="s">
        <v>472</v>
      </c>
      <c r="C76" s="290"/>
      <c r="D76" s="290"/>
      <c r="E76" s="290"/>
      <c r="F76" s="179"/>
      <c r="G76" s="179"/>
      <c r="H76" s="179"/>
      <c r="I76" s="179"/>
      <c r="J76" s="203">
        <f t="shared" si="8"/>
        <v>0</v>
      </c>
      <c r="K76" s="286" t="e">
        <f t="shared" si="11"/>
        <v>#DIV/0!</v>
      </c>
      <c r="L76" s="286" t="e">
        <f t="shared" si="12"/>
        <v>#DIV/0!</v>
      </c>
      <c r="M76" s="286" t="e">
        <f t="shared" si="13"/>
        <v>#DIV/0!</v>
      </c>
      <c r="R76" s="475">
        <f t="shared" si="6"/>
        <v>0</v>
      </c>
      <c r="U76" s="178"/>
      <c r="V76" s="572">
        <v>0</v>
      </c>
    </row>
    <row r="77" spans="1:22" s="476" customFormat="1" ht="24.6" customHeight="1">
      <c r="A77" s="471" t="s">
        <v>54</v>
      </c>
      <c r="B77" s="477" t="s">
        <v>55</v>
      </c>
      <c r="C77" s="203"/>
      <c r="D77" s="203"/>
      <c r="E77" s="203"/>
      <c r="F77" s="203"/>
      <c r="G77" s="203"/>
      <c r="H77" s="203"/>
      <c r="I77" s="203"/>
      <c r="J77" s="203">
        <f t="shared" si="8"/>
        <v>0</v>
      </c>
      <c r="K77" s="286">
        <v>0</v>
      </c>
      <c r="L77" s="286">
        <v>0</v>
      </c>
      <c r="M77" s="286">
        <v>0</v>
      </c>
      <c r="R77" s="475">
        <f t="shared" si="6"/>
        <v>0</v>
      </c>
      <c r="U77" s="177"/>
      <c r="V77" s="572">
        <v>0</v>
      </c>
    </row>
    <row r="78" spans="1:22" s="476" customFormat="1" ht="24.6" hidden="1" customHeight="1">
      <c r="A78" s="481"/>
      <c r="B78" s="480" t="s">
        <v>56</v>
      </c>
      <c r="C78" s="203"/>
      <c r="D78" s="203"/>
      <c r="E78" s="203"/>
      <c r="F78" s="203"/>
      <c r="G78" s="203"/>
      <c r="H78" s="203"/>
      <c r="I78" s="203"/>
      <c r="J78" s="203">
        <f t="shared" si="8"/>
        <v>0</v>
      </c>
      <c r="K78" s="286">
        <v>0</v>
      </c>
      <c r="L78" s="286">
        <v>0</v>
      </c>
      <c r="M78" s="286">
        <v>0</v>
      </c>
      <c r="R78" s="475">
        <f t="shared" si="6"/>
        <v>0</v>
      </c>
      <c r="U78" s="177"/>
      <c r="V78" s="572">
        <v>0</v>
      </c>
    </row>
    <row r="79" spans="1:22" s="476" customFormat="1" ht="24.6" hidden="1" customHeight="1">
      <c r="A79" s="481"/>
      <c r="B79" s="491" t="s">
        <v>57</v>
      </c>
      <c r="C79" s="203"/>
      <c r="D79" s="203"/>
      <c r="E79" s="203"/>
      <c r="F79" s="203"/>
      <c r="G79" s="203"/>
      <c r="H79" s="203"/>
      <c r="I79" s="203"/>
      <c r="J79" s="203">
        <f t="shared" si="8"/>
        <v>0</v>
      </c>
      <c r="K79" s="286">
        <v>0</v>
      </c>
      <c r="L79" s="286">
        <v>0</v>
      </c>
      <c r="M79" s="286">
        <v>0</v>
      </c>
      <c r="R79" s="475">
        <f t="shared" si="6"/>
        <v>0</v>
      </c>
      <c r="U79" s="177"/>
      <c r="V79" s="572">
        <v>0</v>
      </c>
    </row>
    <row r="80" spans="1:22" s="476" customFormat="1" ht="32.4" customHeight="1">
      <c r="A80" s="471" t="s">
        <v>58</v>
      </c>
      <c r="B80" s="477" t="s">
        <v>61</v>
      </c>
      <c r="C80" s="203"/>
      <c r="D80" s="203"/>
      <c r="E80" s="203"/>
      <c r="F80" s="203"/>
      <c r="G80" s="203"/>
      <c r="H80" s="203"/>
      <c r="I80" s="203"/>
      <c r="J80" s="203">
        <f t="shared" si="8"/>
        <v>0</v>
      </c>
      <c r="K80" s="286">
        <v>0</v>
      </c>
      <c r="L80" s="286">
        <v>0</v>
      </c>
      <c r="M80" s="286">
        <v>0</v>
      </c>
      <c r="R80" s="475">
        <f t="shared" si="6"/>
        <v>0</v>
      </c>
      <c r="U80" s="177"/>
      <c r="V80" s="572">
        <v>0</v>
      </c>
    </row>
    <row r="81" spans="1:22" s="476" customFormat="1" ht="24.6" hidden="1" customHeight="1">
      <c r="A81" s="481"/>
      <c r="B81" s="480" t="s">
        <v>56</v>
      </c>
      <c r="C81" s="203"/>
      <c r="D81" s="203"/>
      <c r="E81" s="203"/>
      <c r="F81" s="203"/>
      <c r="G81" s="203"/>
      <c r="H81" s="203"/>
      <c r="I81" s="203"/>
      <c r="J81" s="203">
        <f t="shared" si="8"/>
        <v>0</v>
      </c>
      <c r="K81" s="286" t="e">
        <f t="shared" si="11"/>
        <v>#DIV/0!</v>
      </c>
      <c r="L81" s="286" t="e">
        <f t="shared" si="12"/>
        <v>#DIV/0!</v>
      </c>
      <c r="M81" s="286" t="e">
        <f t="shared" si="13"/>
        <v>#DIV/0!</v>
      </c>
      <c r="R81" s="475">
        <f t="shared" si="6"/>
        <v>0</v>
      </c>
      <c r="U81" s="177"/>
      <c r="V81" s="572">
        <v>0</v>
      </c>
    </row>
    <row r="82" spans="1:22" s="476" customFormat="1" ht="24.6" hidden="1" customHeight="1">
      <c r="A82" s="481"/>
      <c r="B82" s="491" t="s">
        <v>57</v>
      </c>
      <c r="C82" s="203"/>
      <c r="D82" s="203"/>
      <c r="E82" s="203"/>
      <c r="F82" s="203"/>
      <c r="G82" s="203"/>
      <c r="H82" s="203"/>
      <c r="I82" s="203"/>
      <c r="J82" s="203">
        <f t="shared" si="8"/>
        <v>0</v>
      </c>
      <c r="K82" s="286" t="e">
        <f t="shared" si="11"/>
        <v>#DIV/0!</v>
      </c>
      <c r="L82" s="286" t="e">
        <f t="shared" si="12"/>
        <v>#DIV/0!</v>
      </c>
      <c r="M82" s="286" t="e">
        <f t="shared" si="13"/>
        <v>#DIV/0!</v>
      </c>
      <c r="R82" s="475">
        <f t="shared" si="6"/>
        <v>0</v>
      </c>
      <c r="U82" s="177"/>
      <c r="V82" s="572">
        <v>0</v>
      </c>
    </row>
    <row r="83" spans="1:22" s="476" customFormat="1" ht="54" customHeight="1">
      <c r="A83" s="471" t="s">
        <v>59</v>
      </c>
      <c r="B83" s="477" t="s">
        <v>398</v>
      </c>
      <c r="C83" s="203"/>
      <c r="D83" s="203"/>
      <c r="E83" s="203"/>
      <c r="F83" s="203"/>
      <c r="G83" s="203"/>
      <c r="H83" s="203"/>
      <c r="I83" s="203"/>
      <c r="J83" s="203">
        <f t="shared" si="8"/>
        <v>0</v>
      </c>
      <c r="K83" s="286">
        <v>0</v>
      </c>
      <c r="L83" s="286">
        <v>0</v>
      </c>
      <c r="M83" s="286">
        <v>0</v>
      </c>
      <c r="R83" s="475">
        <f t="shared" si="6"/>
        <v>0</v>
      </c>
      <c r="U83" s="177"/>
      <c r="V83" s="572">
        <v>0</v>
      </c>
    </row>
    <row r="84" spans="1:22" s="476" customFormat="1" ht="15.6" hidden="1" customHeight="1">
      <c r="A84" s="471"/>
      <c r="B84" s="480" t="s">
        <v>473</v>
      </c>
      <c r="C84" s="203"/>
      <c r="D84" s="203"/>
      <c r="E84" s="203"/>
      <c r="F84" s="203"/>
      <c r="G84" s="203"/>
      <c r="H84" s="203"/>
      <c r="I84" s="203"/>
      <c r="J84" s="203">
        <f t="shared" si="8"/>
        <v>0</v>
      </c>
      <c r="K84" s="286" t="e">
        <f t="shared" si="11"/>
        <v>#DIV/0!</v>
      </c>
      <c r="L84" s="286" t="e">
        <f t="shared" si="12"/>
        <v>#DIV/0!</v>
      </c>
      <c r="M84" s="286" t="e">
        <f t="shared" si="13"/>
        <v>#DIV/0!</v>
      </c>
      <c r="R84" s="475">
        <f t="shared" si="6"/>
        <v>0</v>
      </c>
      <c r="U84" s="177"/>
      <c r="V84" s="572">
        <v>0</v>
      </c>
    </row>
    <row r="85" spans="1:22" s="476" customFormat="1" ht="15.6" hidden="1" customHeight="1">
      <c r="A85" s="481"/>
      <c r="B85" s="480" t="s">
        <v>474</v>
      </c>
      <c r="C85" s="203"/>
      <c r="D85" s="203"/>
      <c r="E85" s="203"/>
      <c r="F85" s="203"/>
      <c r="G85" s="203"/>
      <c r="H85" s="203"/>
      <c r="I85" s="203"/>
      <c r="J85" s="203">
        <f t="shared" si="8"/>
        <v>0</v>
      </c>
      <c r="K85" s="286" t="e">
        <f t="shared" si="11"/>
        <v>#DIV/0!</v>
      </c>
      <c r="L85" s="286" t="e">
        <f t="shared" si="12"/>
        <v>#DIV/0!</v>
      </c>
      <c r="M85" s="286" t="e">
        <f t="shared" si="13"/>
        <v>#DIV/0!</v>
      </c>
      <c r="R85" s="475">
        <f t="shared" si="6"/>
        <v>0</v>
      </c>
      <c r="U85" s="177"/>
      <c r="V85" s="572">
        <v>0</v>
      </c>
    </row>
    <row r="86" spans="1:22" s="473" customFormat="1" ht="24.6" customHeight="1">
      <c r="A86" s="471" t="s">
        <v>60</v>
      </c>
      <c r="B86" s="477" t="s">
        <v>369</v>
      </c>
      <c r="C86" s="180">
        <v>170000000</v>
      </c>
      <c r="D86" s="180">
        <v>170000000</v>
      </c>
      <c r="E86" s="180"/>
      <c r="F86" s="264"/>
      <c r="G86" s="264"/>
      <c r="H86" s="264"/>
      <c r="I86" s="264"/>
      <c r="J86" s="203">
        <f t="shared" si="8"/>
        <v>0</v>
      </c>
      <c r="K86" s="286">
        <v>0</v>
      </c>
      <c r="L86" s="286">
        <v>0</v>
      </c>
      <c r="M86" s="286">
        <v>0</v>
      </c>
      <c r="R86" s="475">
        <f t="shared" si="6"/>
        <v>-170000000</v>
      </c>
      <c r="U86" s="176"/>
      <c r="V86" s="572">
        <v>0</v>
      </c>
    </row>
    <row r="87" spans="1:22" s="214" customFormat="1" ht="52.2" customHeight="1">
      <c r="A87" s="164">
        <v>17</v>
      </c>
      <c r="B87" s="477" t="s">
        <v>475</v>
      </c>
      <c r="C87" s="264"/>
      <c r="D87" s="264"/>
      <c r="E87" s="264"/>
      <c r="F87" s="264"/>
      <c r="G87" s="264"/>
      <c r="H87" s="264"/>
      <c r="I87" s="264"/>
      <c r="J87" s="203">
        <f t="shared" si="8"/>
        <v>0</v>
      </c>
      <c r="K87" s="286">
        <v>0</v>
      </c>
      <c r="L87" s="286">
        <v>0</v>
      </c>
      <c r="M87" s="286">
        <v>0</v>
      </c>
      <c r="R87" s="475">
        <f t="shared" si="6"/>
        <v>0</v>
      </c>
      <c r="U87" s="176"/>
      <c r="V87" s="572">
        <v>0</v>
      </c>
    </row>
    <row r="88" spans="1:22" s="214" customFormat="1" ht="24.6" hidden="1" customHeight="1">
      <c r="A88" s="164"/>
      <c r="B88" s="492" t="s">
        <v>476</v>
      </c>
      <c r="C88" s="264"/>
      <c r="D88" s="264"/>
      <c r="E88" s="264"/>
      <c r="F88" s="264"/>
      <c r="G88" s="264"/>
      <c r="H88" s="264"/>
      <c r="I88" s="264"/>
      <c r="J88" s="203">
        <f t="shared" si="8"/>
        <v>0</v>
      </c>
      <c r="K88" s="286" t="e">
        <f t="shared" si="11"/>
        <v>#DIV/0!</v>
      </c>
      <c r="L88" s="286" t="e">
        <f t="shared" si="12"/>
        <v>#DIV/0!</v>
      </c>
      <c r="M88" s="286" t="e">
        <f t="shared" si="13"/>
        <v>#DIV/0!</v>
      </c>
      <c r="R88" s="475">
        <f t="shared" si="6"/>
        <v>0</v>
      </c>
      <c r="U88" s="176"/>
      <c r="V88" s="572">
        <v>0</v>
      </c>
    </row>
    <row r="89" spans="1:22" s="214" customFormat="1" ht="24.6" hidden="1" customHeight="1">
      <c r="A89" s="164"/>
      <c r="B89" s="493" t="s">
        <v>477</v>
      </c>
      <c r="C89" s="264"/>
      <c r="D89" s="264"/>
      <c r="E89" s="264"/>
      <c r="F89" s="264"/>
      <c r="G89" s="264"/>
      <c r="H89" s="264"/>
      <c r="I89" s="264"/>
      <c r="J89" s="203">
        <f t="shared" si="8"/>
        <v>0</v>
      </c>
      <c r="K89" s="286" t="e">
        <f t="shared" si="11"/>
        <v>#DIV/0!</v>
      </c>
      <c r="L89" s="286" t="e">
        <f t="shared" si="12"/>
        <v>#DIV/0!</v>
      </c>
      <c r="M89" s="286" t="e">
        <f t="shared" si="13"/>
        <v>#DIV/0!</v>
      </c>
      <c r="R89" s="475">
        <f t="shared" si="6"/>
        <v>0</v>
      </c>
      <c r="U89" s="176"/>
      <c r="V89" s="572">
        <v>0</v>
      </c>
    </row>
    <row r="90" spans="1:22" s="214" customFormat="1" ht="24.6" hidden="1" customHeight="1">
      <c r="A90" s="164"/>
      <c r="B90" s="494" t="s">
        <v>478</v>
      </c>
      <c r="C90" s="264"/>
      <c r="D90" s="264"/>
      <c r="E90" s="264"/>
      <c r="F90" s="264"/>
      <c r="G90" s="264"/>
      <c r="H90" s="264"/>
      <c r="I90" s="264"/>
      <c r="J90" s="203">
        <f t="shared" si="8"/>
        <v>0</v>
      </c>
      <c r="K90" s="286" t="e">
        <f t="shared" si="11"/>
        <v>#DIV/0!</v>
      </c>
      <c r="L90" s="286" t="e">
        <f t="shared" si="12"/>
        <v>#DIV/0!</v>
      </c>
      <c r="M90" s="286" t="e">
        <f t="shared" si="13"/>
        <v>#DIV/0!</v>
      </c>
      <c r="R90" s="475">
        <f t="shared" si="6"/>
        <v>0</v>
      </c>
      <c r="U90" s="176"/>
      <c r="V90" s="572">
        <v>0</v>
      </c>
    </row>
    <row r="91" spans="1:22" s="214" customFormat="1" ht="24.6" hidden="1" customHeight="1">
      <c r="A91" s="164"/>
      <c r="B91" s="494" t="s">
        <v>479</v>
      </c>
      <c r="C91" s="264"/>
      <c r="D91" s="264"/>
      <c r="E91" s="264"/>
      <c r="F91" s="264"/>
      <c r="G91" s="264"/>
      <c r="H91" s="264"/>
      <c r="I91" s="264"/>
      <c r="J91" s="203">
        <f t="shared" si="8"/>
        <v>0</v>
      </c>
      <c r="K91" s="286" t="e">
        <f t="shared" si="11"/>
        <v>#DIV/0!</v>
      </c>
      <c r="L91" s="286" t="e">
        <f t="shared" si="12"/>
        <v>#DIV/0!</v>
      </c>
      <c r="M91" s="286" t="e">
        <f t="shared" si="13"/>
        <v>#DIV/0!</v>
      </c>
      <c r="R91" s="475">
        <f t="shared" si="6"/>
        <v>0</v>
      </c>
      <c r="U91" s="176"/>
      <c r="V91" s="572">
        <v>0</v>
      </c>
    </row>
    <row r="92" spans="1:22" s="214" customFormat="1" ht="24.6" hidden="1" customHeight="1">
      <c r="A92" s="164"/>
      <c r="B92" s="492" t="s">
        <v>480</v>
      </c>
      <c r="C92" s="264"/>
      <c r="D92" s="264"/>
      <c r="E92" s="264"/>
      <c r="F92" s="264"/>
      <c r="G92" s="264"/>
      <c r="H92" s="264"/>
      <c r="I92" s="264"/>
      <c r="J92" s="203">
        <f t="shared" si="8"/>
        <v>0</v>
      </c>
      <c r="K92" s="286" t="e">
        <f t="shared" si="11"/>
        <v>#DIV/0!</v>
      </c>
      <c r="L92" s="286" t="e">
        <f t="shared" si="12"/>
        <v>#DIV/0!</v>
      </c>
      <c r="M92" s="286" t="e">
        <f t="shared" si="13"/>
        <v>#DIV/0!</v>
      </c>
      <c r="R92" s="475">
        <f t="shared" si="6"/>
        <v>0</v>
      </c>
      <c r="U92" s="176"/>
      <c r="V92" s="572">
        <v>0</v>
      </c>
    </row>
    <row r="93" spans="1:22" s="473" customFormat="1" ht="42" customHeight="1">
      <c r="A93" s="471" t="s">
        <v>387</v>
      </c>
      <c r="B93" s="477" t="s">
        <v>63</v>
      </c>
      <c r="C93" s="180">
        <v>783000000</v>
      </c>
      <c r="D93" s="180">
        <v>783000000</v>
      </c>
      <c r="E93" s="180">
        <v>783000000</v>
      </c>
      <c r="F93" s="264">
        <v>18086200</v>
      </c>
      <c r="G93" s="264"/>
      <c r="H93" s="264">
        <v>18086200</v>
      </c>
      <c r="I93" s="264"/>
      <c r="J93" s="264">
        <f t="shared" si="8"/>
        <v>18086200</v>
      </c>
      <c r="K93" s="288">
        <f t="shared" si="11"/>
        <v>2.3098595146871008</v>
      </c>
      <c r="L93" s="288">
        <f t="shared" si="12"/>
        <v>2.3098595146871008</v>
      </c>
      <c r="M93" s="288">
        <f t="shared" si="13"/>
        <v>2.3098595146871008</v>
      </c>
      <c r="R93" s="475">
        <f t="shared" si="6"/>
        <v>-764913800</v>
      </c>
      <c r="U93" s="176">
        <v>18086200</v>
      </c>
      <c r="V93" s="572">
        <v>0</v>
      </c>
    </row>
    <row r="94" spans="1:22" s="476" customFormat="1" ht="34.200000000000003" customHeight="1">
      <c r="A94" s="471" t="s">
        <v>388</v>
      </c>
      <c r="B94" s="477" t="s">
        <v>483</v>
      </c>
      <c r="C94" s="203"/>
      <c r="D94" s="203"/>
      <c r="E94" s="203"/>
      <c r="F94" s="203"/>
      <c r="G94" s="203"/>
      <c r="H94" s="203"/>
      <c r="I94" s="203"/>
      <c r="J94" s="203">
        <f t="shared" si="8"/>
        <v>0</v>
      </c>
      <c r="K94" s="286">
        <v>0</v>
      </c>
      <c r="L94" s="286">
        <v>0</v>
      </c>
      <c r="M94" s="286">
        <v>0</v>
      </c>
      <c r="R94" s="475">
        <f t="shared" si="6"/>
        <v>0</v>
      </c>
      <c r="U94" s="177"/>
      <c r="V94" s="572">
        <v>0</v>
      </c>
    </row>
    <row r="95" spans="1:22" s="174" customFormat="1" ht="24.6" hidden="1" customHeight="1">
      <c r="A95" s="267"/>
      <c r="B95" s="495" t="s">
        <v>481</v>
      </c>
      <c r="C95" s="203"/>
      <c r="D95" s="203"/>
      <c r="E95" s="203"/>
      <c r="F95" s="203"/>
      <c r="G95" s="203"/>
      <c r="H95" s="203"/>
      <c r="I95" s="203"/>
      <c r="J95" s="203">
        <f t="shared" si="8"/>
        <v>0</v>
      </c>
      <c r="K95" s="286" t="e">
        <f t="shared" si="11"/>
        <v>#DIV/0!</v>
      </c>
      <c r="L95" s="286" t="e">
        <f t="shared" si="12"/>
        <v>#DIV/0!</v>
      </c>
      <c r="M95" s="286" t="e">
        <f t="shared" si="13"/>
        <v>#DIV/0!</v>
      </c>
      <c r="R95" s="475">
        <f t="shared" si="6"/>
        <v>0</v>
      </c>
      <c r="U95" s="177"/>
      <c r="V95" s="572">
        <v>0</v>
      </c>
    </row>
    <row r="96" spans="1:22" s="174" customFormat="1" ht="24.6" hidden="1" customHeight="1">
      <c r="A96" s="267"/>
      <c r="B96" s="495" t="s">
        <v>482</v>
      </c>
      <c r="C96" s="203"/>
      <c r="D96" s="203"/>
      <c r="E96" s="203"/>
      <c r="F96" s="203"/>
      <c r="G96" s="203"/>
      <c r="H96" s="203"/>
      <c r="I96" s="203"/>
      <c r="J96" s="203">
        <f t="shared" si="8"/>
        <v>0</v>
      </c>
      <c r="K96" s="286" t="e">
        <f t="shared" si="11"/>
        <v>#DIV/0!</v>
      </c>
      <c r="L96" s="286" t="e">
        <f t="shared" si="12"/>
        <v>#DIV/0!</v>
      </c>
      <c r="M96" s="286" t="e">
        <f t="shared" si="13"/>
        <v>#DIV/0!</v>
      </c>
      <c r="R96" s="475">
        <f t="shared" si="6"/>
        <v>0</v>
      </c>
      <c r="U96" s="177"/>
      <c r="V96" s="572">
        <v>0</v>
      </c>
    </row>
    <row r="97" spans="1:22" s="214" customFormat="1" ht="24.6" customHeight="1">
      <c r="A97" s="164">
        <v>20</v>
      </c>
      <c r="B97" s="202" t="s">
        <v>62</v>
      </c>
      <c r="C97" s="180">
        <v>1880000000</v>
      </c>
      <c r="D97" s="180">
        <v>1880000000</v>
      </c>
      <c r="E97" s="180">
        <v>120000000</v>
      </c>
      <c r="F97" s="264">
        <f>+G97+H97</f>
        <v>1265579657</v>
      </c>
      <c r="G97" s="264">
        <v>134197192</v>
      </c>
      <c r="H97" s="264">
        <f>+I97+J97</f>
        <v>1131382465</v>
      </c>
      <c r="I97" s="264">
        <v>225700</v>
      </c>
      <c r="J97" s="264">
        <v>1131156765</v>
      </c>
      <c r="K97" s="288">
        <f t="shared" si="11"/>
        <v>67.318066861702135</v>
      </c>
      <c r="L97" s="288">
        <f t="shared" si="12"/>
        <v>67.318066861702135</v>
      </c>
      <c r="M97" s="288">
        <f>+(J97/E97)*100</f>
        <v>942.63063749999992</v>
      </c>
      <c r="R97" s="475">
        <f t="shared" si="6"/>
        <v>-614420343</v>
      </c>
      <c r="U97" s="176">
        <v>1261730145</v>
      </c>
      <c r="V97" s="572">
        <v>3849512</v>
      </c>
    </row>
    <row r="98" spans="1:22" s="174" customFormat="1" ht="24.6" hidden="1" customHeight="1">
      <c r="A98" s="267"/>
      <c r="B98" s="496" t="s">
        <v>484</v>
      </c>
      <c r="C98" s="203"/>
      <c r="D98" s="203"/>
      <c r="E98" s="203"/>
      <c r="F98" s="203"/>
      <c r="G98" s="203"/>
      <c r="H98" s="203"/>
      <c r="I98" s="203"/>
      <c r="J98" s="203">
        <f t="shared" si="8"/>
        <v>0</v>
      </c>
      <c r="K98" s="286" t="e">
        <f t="shared" si="11"/>
        <v>#DIV/0!</v>
      </c>
      <c r="L98" s="286" t="e">
        <f t="shared" si="12"/>
        <v>#DIV/0!</v>
      </c>
      <c r="M98" s="286" t="e">
        <f t="shared" si="13"/>
        <v>#DIV/0!</v>
      </c>
      <c r="R98" s="475">
        <f t="shared" si="6"/>
        <v>0</v>
      </c>
      <c r="U98" s="177"/>
      <c r="V98" s="572">
        <v>0</v>
      </c>
    </row>
    <row r="99" spans="1:22" s="174" customFormat="1" ht="24.6" hidden="1" customHeight="1">
      <c r="A99" s="267"/>
      <c r="B99" s="496" t="s">
        <v>485</v>
      </c>
      <c r="C99" s="203"/>
      <c r="D99" s="203"/>
      <c r="E99" s="203"/>
      <c r="F99" s="203"/>
      <c r="G99" s="203"/>
      <c r="H99" s="203"/>
      <c r="I99" s="203"/>
      <c r="J99" s="203">
        <f t="shared" si="8"/>
        <v>0</v>
      </c>
      <c r="K99" s="286" t="e">
        <f t="shared" si="11"/>
        <v>#DIV/0!</v>
      </c>
      <c r="L99" s="286" t="e">
        <f t="shared" si="12"/>
        <v>#DIV/0!</v>
      </c>
      <c r="M99" s="286" t="e">
        <f t="shared" si="13"/>
        <v>#DIV/0!</v>
      </c>
      <c r="R99" s="475">
        <f t="shared" si="6"/>
        <v>0</v>
      </c>
      <c r="U99" s="177"/>
      <c r="V99" s="572">
        <v>0</v>
      </c>
    </row>
    <row r="100" spans="1:22" s="174" customFormat="1" ht="32.4" customHeight="1">
      <c r="A100" s="267"/>
      <c r="B100" s="497" t="s">
        <v>486</v>
      </c>
      <c r="C100" s="203"/>
      <c r="D100" s="203"/>
      <c r="E100" s="203"/>
      <c r="F100" s="203"/>
      <c r="G100" s="203"/>
      <c r="H100" s="203"/>
      <c r="I100" s="203"/>
      <c r="J100" s="203">
        <f t="shared" si="8"/>
        <v>0</v>
      </c>
      <c r="K100" s="286">
        <v>0</v>
      </c>
      <c r="L100" s="286">
        <v>0</v>
      </c>
      <c r="M100" s="286">
        <v>0</v>
      </c>
      <c r="R100" s="475">
        <f t="shared" si="6"/>
        <v>0</v>
      </c>
      <c r="U100" s="177"/>
      <c r="V100" s="572">
        <v>0</v>
      </c>
    </row>
    <row r="101" spans="1:22" s="174" customFormat="1" ht="39" customHeight="1">
      <c r="A101" s="267"/>
      <c r="B101" s="498" t="s">
        <v>487</v>
      </c>
      <c r="C101" s="203"/>
      <c r="D101" s="203"/>
      <c r="E101" s="203"/>
      <c r="F101" s="203">
        <v>134197192</v>
      </c>
      <c r="G101" s="203">
        <v>134197192</v>
      </c>
      <c r="H101" s="203"/>
      <c r="I101" s="203"/>
      <c r="J101" s="203">
        <f t="shared" si="8"/>
        <v>0</v>
      </c>
      <c r="K101" s="286">
        <v>0</v>
      </c>
      <c r="L101" s="286">
        <v>0</v>
      </c>
      <c r="M101" s="286">
        <v>0</v>
      </c>
      <c r="R101" s="475">
        <f t="shared" si="6"/>
        <v>134197192</v>
      </c>
      <c r="U101" s="177">
        <v>130564281</v>
      </c>
      <c r="V101" s="572">
        <v>3632911</v>
      </c>
    </row>
    <row r="102" spans="1:22" s="174" customFormat="1" ht="34.200000000000003" customHeight="1">
      <c r="A102" s="267"/>
      <c r="B102" s="498" t="s">
        <v>488</v>
      </c>
      <c r="C102" s="203"/>
      <c r="D102" s="203"/>
      <c r="E102" s="203"/>
      <c r="F102" s="203"/>
      <c r="G102" s="203"/>
      <c r="H102" s="203"/>
      <c r="I102" s="203"/>
      <c r="J102" s="203">
        <f t="shared" si="8"/>
        <v>0</v>
      </c>
      <c r="K102" s="286">
        <v>0</v>
      </c>
      <c r="L102" s="286">
        <v>0</v>
      </c>
      <c r="M102" s="286">
        <v>0</v>
      </c>
      <c r="R102" s="475">
        <f t="shared" si="6"/>
        <v>0</v>
      </c>
      <c r="U102" s="177"/>
      <c r="V102" s="572">
        <v>0</v>
      </c>
    </row>
    <row r="103" spans="1:22" s="476" customFormat="1" ht="24.6" customHeight="1">
      <c r="A103" s="471" t="s">
        <v>64</v>
      </c>
      <c r="B103" s="499" t="s">
        <v>65</v>
      </c>
      <c r="C103" s="203"/>
      <c r="D103" s="203"/>
      <c r="E103" s="203"/>
      <c r="F103" s="203"/>
      <c r="G103" s="203"/>
      <c r="H103" s="203"/>
      <c r="I103" s="203"/>
      <c r="J103" s="203">
        <f t="shared" si="8"/>
        <v>0</v>
      </c>
      <c r="K103" s="286">
        <v>0</v>
      </c>
      <c r="L103" s="286">
        <v>0</v>
      </c>
      <c r="M103" s="286">
        <v>0</v>
      </c>
      <c r="R103" s="475">
        <f t="shared" si="6"/>
        <v>0</v>
      </c>
      <c r="U103" s="177"/>
      <c r="V103" s="572">
        <v>0</v>
      </c>
    </row>
    <row r="104" spans="1:22" s="476" customFormat="1" ht="24.6" hidden="1" customHeight="1">
      <c r="A104" s="481" t="s">
        <v>21</v>
      </c>
      <c r="B104" s="500" t="s">
        <v>66</v>
      </c>
      <c r="C104" s="203"/>
      <c r="D104" s="203"/>
      <c r="E104" s="203"/>
      <c r="F104" s="203"/>
      <c r="G104" s="203"/>
      <c r="H104" s="203"/>
      <c r="I104" s="203"/>
      <c r="J104" s="203">
        <f t="shared" si="8"/>
        <v>0</v>
      </c>
      <c r="K104" s="286">
        <v>0</v>
      </c>
      <c r="L104" s="286">
        <v>0</v>
      </c>
      <c r="M104" s="286">
        <v>0</v>
      </c>
      <c r="R104" s="475">
        <f t="shared" si="6"/>
        <v>0</v>
      </c>
      <c r="U104" s="177"/>
      <c r="V104" s="572">
        <v>0</v>
      </c>
    </row>
    <row r="105" spans="1:22" s="476" customFormat="1" ht="24.6" hidden="1" customHeight="1">
      <c r="A105" s="481" t="s">
        <v>67</v>
      </c>
      <c r="B105" s="501" t="s">
        <v>68</v>
      </c>
      <c r="C105" s="203"/>
      <c r="D105" s="203"/>
      <c r="E105" s="203"/>
      <c r="F105" s="203"/>
      <c r="G105" s="203"/>
      <c r="H105" s="203"/>
      <c r="I105" s="203"/>
      <c r="J105" s="203">
        <f t="shared" si="8"/>
        <v>0</v>
      </c>
      <c r="K105" s="286">
        <v>0</v>
      </c>
      <c r="L105" s="286">
        <v>0</v>
      </c>
      <c r="M105" s="286">
        <v>0</v>
      </c>
      <c r="R105" s="475">
        <f t="shared" si="6"/>
        <v>0</v>
      </c>
      <c r="U105" s="177"/>
      <c r="V105" s="572">
        <v>0</v>
      </c>
    </row>
    <row r="106" spans="1:22" s="476" customFormat="1" ht="24.6" hidden="1" customHeight="1">
      <c r="A106" s="481" t="s">
        <v>69</v>
      </c>
      <c r="B106" s="501" t="s">
        <v>70</v>
      </c>
      <c r="C106" s="203"/>
      <c r="D106" s="203"/>
      <c r="E106" s="203"/>
      <c r="F106" s="203"/>
      <c r="G106" s="203"/>
      <c r="H106" s="203"/>
      <c r="I106" s="203"/>
      <c r="J106" s="203">
        <f t="shared" si="8"/>
        <v>0</v>
      </c>
      <c r="K106" s="286">
        <v>0</v>
      </c>
      <c r="L106" s="286">
        <v>0</v>
      </c>
      <c r="M106" s="286">
        <v>0</v>
      </c>
      <c r="R106" s="475">
        <f t="shared" si="6"/>
        <v>0</v>
      </c>
      <c r="U106" s="177"/>
      <c r="V106" s="572">
        <v>0</v>
      </c>
    </row>
    <row r="107" spans="1:22" s="476" customFormat="1" ht="24.6" hidden="1" customHeight="1">
      <c r="A107" s="481" t="s">
        <v>71</v>
      </c>
      <c r="B107" s="501" t="s">
        <v>72</v>
      </c>
      <c r="C107" s="203"/>
      <c r="D107" s="203"/>
      <c r="E107" s="203"/>
      <c r="F107" s="203"/>
      <c r="G107" s="203"/>
      <c r="H107" s="203"/>
      <c r="I107" s="203"/>
      <c r="J107" s="203">
        <f t="shared" si="8"/>
        <v>0</v>
      </c>
      <c r="K107" s="286">
        <v>0</v>
      </c>
      <c r="L107" s="286">
        <v>0</v>
      </c>
      <c r="M107" s="286">
        <v>0</v>
      </c>
      <c r="R107" s="475">
        <f t="shared" si="6"/>
        <v>0</v>
      </c>
      <c r="U107" s="177"/>
      <c r="V107" s="572">
        <v>0</v>
      </c>
    </row>
    <row r="108" spans="1:22" s="476" customFormat="1" ht="24.6" hidden="1" customHeight="1">
      <c r="A108" s="481" t="s">
        <v>73</v>
      </c>
      <c r="B108" s="501" t="s">
        <v>74</v>
      </c>
      <c r="C108" s="203"/>
      <c r="D108" s="203"/>
      <c r="E108" s="203"/>
      <c r="F108" s="203"/>
      <c r="G108" s="203"/>
      <c r="H108" s="203"/>
      <c r="I108" s="203"/>
      <c r="J108" s="203">
        <f t="shared" si="8"/>
        <v>0</v>
      </c>
      <c r="K108" s="286">
        <v>0</v>
      </c>
      <c r="L108" s="286">
        <v>0</v>
      </c>
      <c r="M108" s="286">
        <v>0</v>
      </c>
      <c r="R108" s="475">
        <f t="shared" ref="R108:R143" si="14">+F108-D108</f>
        <v>0</v>
      </c>
      <c r="U108" s="177"/>
      <c r="V108" s="572">
        <v>0</v>
      </c>
    </row>
    <row r="109" spans="1:22" s="476" customFormat="1" ht="24.6" hidden="1" customHeight="1">
      <c r="A109" s="481" t="s">
        <v>75</v>
      </c>
      <c r="B109" s="501" t="s">
        <v>76</v>
      </c>
      <c r="C109" s="203"/>
      <c r="D109" s="203"/>
      <c r="E109" s="203"/>
      <c r="F109" s="203"/>
      <c r="G109" s="203"/>
      <c r="H109" s="203"/>
      <c r="I109" s="203"/>
      <c r="J109" s="203">
        <f t="shared" si="8"/>
        <v>0</v>
      </c>
      <c r="K109" s="286">
        <v>0</v>
      </c>
      <c r="L109" s="286">
        <v>0</v>
      </c>
      <c r="M109" s="286">
        <v>0</v>
      </c>
      <c r="R109" s="475">
        <f t="shared" si="14"/>
        <v>0</v>
      </c>
      <c r="U109" s="177"/>
      <c r="V109" s="572">
        <v>0</v>
      </c>
    </row>
    <row r="110" spans="1:22" s="476" customFormat="1" ht="24.6" hidden="1" customHeight="1">
      <c r="A110" s="481" t="s">
        <v>77</v>
      </c>
      <c r="B110" s="501" t="s">
        <v>78</v>
      </c>
      <c r="C110" s="203"/>
      <c r="D110" s="203"/>
      <c r="E110" s="203"/>
      <c r="F110" s="203"/>
      <c r="G110" s="203"/>
      <c r="H110" s="203"/>
      <c r="I110" s="203"/>
      <c r="J110" s="203">
        <f t="shared" si="8"/>
        <v>0</v>
      </c>
      <c r="K110" s="286">
        <v>0</v>
      </c>
      <c r="L110" s="286">
        <v>0</v>
      </c>
      <c r="M110" s="286">
        <v>0</v>
      </c>
      <c r="R110" s="475">
        <f t="shared" si="14"/>
        <v>0</v>
      </c>
      <c r="U110" s="177"/>
      <c r="V110" s="572">
        <v>0</v>
      </c>
    </row>
    <row r="111" spans="1:22" s="476" customFormat="1" ht="24.6" hidden="1" customHeight="1">
      <c r="A111" s="481" t="s">
        <v>29</v>
      </c>
      <c r="B111" s="501" t="s">
        <v>370</v>
      </c>
      <c r="C111" s="203"/>
      <c r="D111" s="203"/>
      <c r="E111" s="203"/>
      <c r="F111" s="203"/>
      <c r="G111" s="203"/>
      <c r="H111" s="203"/>
      <c r="I111" s="203"/>
      <c r="J111" s="203">
        <f t="shared" ref="J111:J150" si="15">+H111-I111</f>
        <v>0</v>
      </c>
      <c r="K111" s="286">
        <v>0</v>
      </c>
      <c r="L111" s="286">
        <v>0</v>
      </c>
      <c r="M111" s="286">
        <v>0</v>
      </c>
      <c r="R111" s="475">
        <f t="shared" si="14"/>
        <v>0</v>
      </c>
      <c r="U111" s="177"/>
      <c r="V111" s="572">
        <v>0</v>
      </c>
    </row>
    <row r="112" spans="1:22" s="476" customFormat="1" ht="24.6" hidden="1" customHeight="1">
      <c r="A112" s="481" t="s">
        <v>31</v>
      </c>
      <c r="B112" s="501" t="s">
        <v>79</v>
      </c>
      <c r="C112" s="203"/>
      <c r="D112" s="203"/>
      <c r="E112" s="203"/>
      <c r="F112" s="203"/>
      <c r="G112" s="203"/>
      <c r="H112" s="203"/>
      <c r="I112" s="203"/>
      <c r="J112" s="203">
        <f t="shared" si="15"/>
        <v>0</v>
      </c>
      <c r="K112" s="286">
        <v>0</v>
      </c>
      <c r="L112" s="286">
        <v>0</v>
      </c>
      <c r="M112" s="286">
        <v>0</v>
      </c>
      <c r="R112" s="475">
        <f t="shared" si="14"/>
        <v>0</v>
      </c>
      <c r="U112" s="177"/>
      <c r="V112" s="572">
        <v>0</v>
      </c>
    </row>
    <row r="113" spans="1:22" s="476" customFormat="1" ht="24.6" hidden="1" customHeight="1">
      <c r="A113" s="481" t="s">
        <v>36</v>
      </c>
      <c r="B113" s="501" t="s">
        <v>80</v>
      </c>
      <c r="C113" s="203"/>
      <c r="D113" s="203"/>
      <c r="E113" s="203"/>
      <c r="F113" s="203"/>
      <c r="G113" s="203"/>
      <c r="H113" s="203"/>
      <c r="I113" s="203"/>
      <c r="J113" s="203">
        <f t="shared" si="15"/>
        <v>0</v>
      </c>
      <c r="K113" s="286">
        <v>0</v>
      </c>
      <c r="L113" s="286">
        <v>0</v>
      </c>
      <c r="M113" s="286">
        <v>0</v>
      </c>
      <c r="R113" s="475">
        <f t="shared" si="14"/>
        <v>0</v>
      </c>
      <c r="U113" s="177"/>
      <c r="V113" s="572">
        <v>0</v>
      </c>
    </row>
    <row r="114" spans="1:22" s="476" customFormat="1" ht="24.6" customHeight="1">
      <c r="A114" s="502" t="s">
        <v>81</v>
      </c>
      <c r="B114" s="499" t="s">
        <v>380</v>
      </c>
      <c r="C114" s="203"/>
      <c r="D114" s="203"/>
      <c r="E114" s="203"/>
      <c r="F114" s="203"/>
      <c r="G114" s="203"/>
      <c r="H114" s="203"/>
      <c r="I114" s="203"/>
      <c r="J114" s="203">
        <f t="shared" si="15"/>
        <v>0</v>
      </c>
      <c r="K114" s="286">
        <v>0</v>
      </c>
      <c r="L114" s="286">
        <v>0</v>
      </c>
      <c r="M114" s="286">
        <v>0</v>
      </c>
      <c r="R114" s="475">
        <f t="shared" si="14"/>
        <v>0</v>
      </c>
      <c r="U114" s="177"/>
      <c r="V114" s="572">
        <v>0</v>
      </c>
    </row>
    <row r="115" spans="1:22" s="476" customFormat="1" ht="24.6" hidden="1" customHeight="1">
      <c r="A115" s="503">
        <v>1</v>
      </c>
      <c r="B115" s="501" t="s">
        <v>82</v>
      </c>
      <c r="C115" s="203"/>
      <c r="D115" s="203"/>
      <c r="E115" s="203"/>
      <c r="F115" s="203"/>
      <c r="G115" s="203"/>
      <c r="H115" s="203"/>
      <c r="I115" s="203"/>
      <c r="J115" s="203">
        <f t="shared" si="15"/>
        <v>0</v>
      </c>
      <c r="K115" s="286">
        <v>0</v>
      </c>
      <c r="L115" s="286">
        <v>0</v>
      </c>
      <c r="M115" s="286">
        <v>0</v>
      </c>
      <c r="R115" s="475">
        <f t="shared" si="14"/>
        <v>0</v>
      </c>
      <c r="U115" s="177"/>
      <c r="V115" s="572">
        <v>0</v>
      </c>
    </row>
    <row r="116" spans="1:22" s="174" customFormat="1" ht="24.6" hidden="1" customHeight="1">
      <c r="A116" s="267"/>
      <c r="B116" s="504" t="s">
        <v>489</v>
      </c>
      <c r="C116" s="291"/>
      <c r="D116" s="291"/>
      <c r="E116" s="291"/>
      <c r="F116" s="291"/>
      <c r="G116" s="291"/>
      <c r="H116" s="291"/>
      <c r="I116" s="291"/>
      <c r="J116" s="203">
        <f t="shared" si="15"/>
        <v>0</v>
      </c>
      <c r="K116" s="286">
        <v>0</v>
      </c>
      <c r="L116" s="286">
        <v>0</v>
      </c>
      <c r="M116" s="286">
        <v>0</v>
      </c>
      <c r="R116" s="475">
        <f t="shared" si="14"/>
        <v>0</v>
      </c>
      <c r="U116" s="177"/>
      <c r="V116" s="572">
        <v>0</v>
      </c>
    </row>
    <row r="117" spans="1:22" s="476" customFormat="1" ht="24.6" hidden="1" customHeight="1">
      <c r="A117" s="503">
        <v>2</v>
      </c>
      <c r="B117" s="501" t="s">
        <v>83</v>
      </c>
      <c r="C117" s="203"/>
      <c r="D117" s="203"/>
      <c r="E117" s="203"/>
      <c r="F117" s="203"/>
      <c r="G117" s="203"/>
      <c r="H117" s="203"/>
      <c r="I117" s="203"/>
      <c r="J117" s="203">
        <f t="shared" si="15"/>
        <v>0</v>
      </c>
      <c r="K117" s="286">
        <v>0</v>
      </c>
      <c r="L117" s="286">
        <v>0</v>
      </c>
      <c r="M117" s="286">
        <v>0</v>
      </c>
      <c r="R117" s="475">
        <f t="shared" si="14"/>
        <v>0</v>
      </c>
      <c r="U117" s="177"/>
      <c r="V117" s="572">
        <v>0</v>
      </c>
    </row>
    <row r="118" spans="1:22" s="174" customFormat="1" ht="24.6" hidden="1" customHeight="1">
      <c r="A118" s="267"/>
      <c r="B118" s="504" t="s">
        <v>489</v>
      </c>
      <c r="C118" s="291"/>
      <c r="D118" s="291"/>
      <c r="E118" s="291"/>
      <c r="F118" s="291"/>
      <c r="G118" s="291"/>
      <c r="H118" s="291"/>
      <c r="I118" s="291"/>
      <c r="J118" s="203">
        <f t="shared" si="15"/>
        <v>0</v>
      </c>
      <c r="K118" s="286">
        <v>0</v>
      </c>
      <c r="L118" s="286">
        <v>0</v>
      </c>
      <c r="M118" s="286">
        <v>0</v>
      </c>
      <c r="R118" s="475">
        <f t="shared" si="14"/>
        <v>0</v>
      </c>
      <c r="U118" s="177"/>
      <c r="V118" s="572">
        <v>0</v>
      </c>
    </row>
    <row r="119" spans="1:22" s="476" customFormat="1" ht="24.6" hidden="1" customHeight="1">
      <c r="A119" s="503">
        <v>3</v>
      </c>
      <c r="B119" s="501" t="s">
        <v>399</v>
      </c>
      <c r="C119" s="203"/>
      <c r="D119" s="203"/>
      <c r="E119" s="203"/>
      <c r="F119" s="203"/>
      <c r="G119" s="203"/>
      <c r="H119" s="203"/>
      <c r="I119" s="203"/>
      <c r="J119" s="203">
        <f t="shared" si="15"/>
        <v>0</v>
      </c>
      <c r="K119" s="286">
        <v>0</v>
      </c>
      <c r="L119" s="286">
        <v>0</v>
      </c>
      <c r="M119" s="286">
        <v>0</v>
      </c>
      <c r="R119" s="475">
        <f t="shared" si="14"/>
        <v>0</v>
      </c>
      <c r="U119" s="177"/>
      <c r="V119" s="572">
        <v>0</v>
      </c>
    </row>
    <row r="120" spans="1:22" s="476" customFormat="1" ht="24.6" hidden="1" customHeight="1">
      <c r="A120" s="503">
        <v>4</v>
      </c>
      <c r="B120" s="501" t="s">
        <v>400</v>
      </c>
      <c r="C120" s="203"/>
      <c r="D120" s="203"/>
      <c r="E120" s="203"/>
      <c r="F120" s="203"/>
      <c r="G120" s="203"/>
      <c r="H120" s="203"/>
      <c r="I120" s="203"/>
      <c r="J120" s="203">
        <f t="shared" si="15"/>
        <v>0</v>
      </c>
      <c r="K120" s="286">
        <v>0</v>
      </c>
      <c r="L120" s="286">
        <v>0</v>
      </c>
      <c r="M120" s="286">
        <v>0</v>
      </c>
      <c r="R120" s="475">
        <f t="shared" si="14"/>
        <v>0</v>
      </c>
      <c r="U120" s="177"/>
      <c r="V120" s="572">
        <v>0</v>
      </c>
    </row>
    <row r="121" spans="1:22" s="476" customFormat="1" ht="24.6" hidden="1" customHeight="1">
      <c r="A121" s="503">
        <v>5</v>
      </c>
      <c r="B121" s="501" t="s">
        <v>402</v>
      </c>
      <c r="C121" s="203"/>
      <c r="D121" s="203"/>
      <c r="E121" s="203"/>
      <c r="F121" s="203"/>
      <c r="G121" s="203"/>
      <c r="H121" s="203"/>
      <c r="I121" s="203"/>
      <c r="J121" s="203">
        <f t="shared" si="15"/>
        <v>0</v>
      </c>
      <c r="K121" s="286">
        <v>0</v>
      </c>
      <c r="L121" s="286">
        <v>0</v>
      </c>
      <c r="M121" s="286">
        <v>0</v>
      </c>
      <c r="R121" s="475">
        <f t="shared" si="14"/>
        <v>0</v>
      </c>
      <c r="U121" s="177"/>
      <c r="V121" s="572">
        <v>0</v>
      </c>
    </row>
    <row r="122" spans="1:22" s="476" customFormat="1" ht="24.6" hidden="1" customHeight="1">
      <c r="A122" s="503">
        <v>6</v>
      </c>
      <c r="B122" s="501" t="s">
        <v>401</v>
      </c>
      <c r="C122" s="203"/>
      <c r="D122" s="203"/>
      <c r="E122" s="203"/>
      <c r="F122" s="203"/>
      <c r="G122" s="203"/>
      <c r="H122" s="203"/>
      <c r="I122" s="203"/>
      <c r="J122" s="203">
        <f t="shared" si="15"/>
        <v>0</v>
      </c>
      <c r="K122" s="286">
        <v>0</v>
      </c>
      <c r="L122" s="286">
        <v>0</v>
      </c>
      <c r="M122" s="286">
        <v>0</v>
      </c>
      <c r="R122" s="475">
        <f t="shared" si="14"/>
        <v>0</v>
      </c>
      <c r="U122" s="177"/>
      <c r="V122" s="572">
        <v>0</v>
      </c>
    </row>
    <row r="123" spans="1:22" s="476" customFormat="1" ht="24.6" hidden="1" customHeight="1">
      <c r="A123" s="503">
        <v>7</v>
      </c>
      <c r="B123" s="501" t="s">
        <v>403</v>
      </c>
      <c r="C123" s="203"/>
      <c r="D123" s="203"/>
      <c r="E123" s="203"/>
      <c r="F123" s="203"/>
      <c r="G123" s="203"/>
      <c r="H123" s="203"/>
      <c r="I123" s="203"/>
      <c r="J123" s="203">
        <f t="shared" si="15"/>
        <v>0</v>
      </c>
      <c r="K123" s="286">
        <v>0</v>
      </c>
      <c r="L123" s="286">
        <v>0</v>
      </c>
      <c r="M123" s="286">
        <v>0</v>
      </c>
      <c r="R123" s="475">
        <f t="shared" si="14"/>
        <v>0</v>
      </c>
      <c r="U123" s="177"/>
      <c r="V123" s="572">
        <v>0</v>
      </c>
    </row>
    <row r="124" spans="1:22" s="476" customFormat="1" ht="24.6" hidden="1" customHeight="1">
      <c r="A124" s="503">
        <v>8</v>
      </c>
      <c r="B124" s="501" t="s">
        <v>78</v>
      </c>
      <c r="C124" s="203"/>
      <c r="D124" s="203"/>
      <c r="E124" s="203"/>
      <c r="F124" s="203"/>
      <c r="G124" s="203"/>
      <c r="H124" s="203"/>
      <c r="I124" s="203"/>
      <c r="J124" s="203">
        <f t="shared" si="15"/>
        <v>0</v>
      </c>
      <c r="K124" s="286">
        <v>0</v>
      </c>
      <c r="L124" s="286">
        <v>0</v>
      </c>
      <c r="M124" s="286">
        <v>0</v>
      </c>
      <c r="R124" s="475">
        <f t="shared" si="14"/>
        <v>0</v>
      </c>
      <c r="U124" s="177"/>
      <c r="V124" s="572">
        <v>0</v>
      </c>
    </row>
    <row r="125" spans="1:22" s="476" customFormat="1" ht="24.6" customHeight="1">
      <c r="A125" s="502" t="s">
        <v>84</v>
      </c>
      <c r="B125" s="474" t="s">
        <v>85</v>
      </c>
      <c r="C125" s="203"/>
      <c r="D125" s="203"/>
      <c r="E125" s="203"/>
      <c r="F125" s="203"/>
      <c r="G125" s="203"/>
      <c r="H125" s="203"/>
      <c r="I125" s="203"/>
      <c r="J125" s="203">
        <f t="shared" si="15"/>
        <v>0</v>
      </c>
      <c r="K125" s="286">
        <v>0</v>
      </c>
      <c r="L125" s="286">
        <v>0</v>
      </c>
      <c r="M125" s="286">
        <v>0</v>
      </c>
      <c r="R125" s="475">
        <f t="shared" si="14"/>
        <v>0</v>
      </c>
      <c r="U125" s="177"/>
      <c r="V125" s="572">
        <v>0</v>
      </c>
    </row>
    <row r="126" spans="1:22" s="476" customFormat="1" ht="24.6" customHeight="1">
      <c r="A126" s="502" t="s">
        <v>86</v>
      </c>
      <c r="B126" s="505" t="s">
        <v>87</v>
      </c>
      <c r="C126" s="203"/>
      <c r="D126" s="203"/>
      <c r="E126" s="203"/>
      <c r="F126" s="203"/>
      <c r="G126" s="203"/>
      <c r="H126" s="203"/>
      <c r="I126" s="203"/>
      <c r="J126" s="203">
        <f t="shared" si="15"/>
        <v>0</v>
      </c>
      <c r="K126" s="286">
        <v>0</v>
      </c>
      <c r="L126" s="286">
        <v>0</v>
      </c>
      <c r="M126" s="286">
        <v>0</v>
      </c>
      <c r="R126" s="475">
        <f t="shared" si="14"/>
        <v>0</v>
      </c>
      <c r="U126" s="177"/>
      <c r="V126" s="572">
        <v>0</v>
      </c>
    </row>
    <row r="127" spans="1:22" s="476" customFormat="1" ht="33.6" customHeight="1">
      <c r="A127" s="503">
        <v>1</v>
      </c>
      <c r="B127" s="506" t="s">
        <v>88</v>
      </c>
      <c r="C127" s="203"/>
      <c r="D127" s="203"/>
      <c r="E127" s="203"/>
      <c r="F127" s="203"/>
      <c r="G127" s="203"/>
      <c r="H127" s="203"/>
      <c r="I127" s="203"/>
      <c r="J127" s="203">
        <f t="shared" si="15"/>
        <v>0</v>
      </c>
      <c r="K127" s="286">
        <v>0</v>
      </c>
      <c r="L127" s="286">
        <v>0</v>
      </c>
      <c r="M127" s="286">
        <v>0</v>
      </c>
      <c r="R127" s="475">
        <f t="shared" si="14"/>
        <v>0</v>
      </c>
      <c r="U127" s="177"/>
      <c r="V127" s="572">
        <v>0</v>
      </c>
    </row>
    <row r="128" spans="1:22" s="476" customFormat="1" ht="24.6" customHeight="1">
      <c r="A128" s="503">
        <v>2</v>
      </c>
      <c r="B128" s="506" t="s">
        <v>89</v>
      </c>
      <c r="C128" s="203"/>
      <c r="D128" s="203"/>
      <c r="E128" s="203"/>
      <c r="F128" s="203"/>
      <c r="G128" s="203"/>
      <c r="H128" s="203"/>
      <c r="I128" s="203"/>
      <c r="J128" s="203">
        <f t="shared" si="15"/>
        <v>0</v>
      </c>
      <c r="K128" s="286">
        <v>0</v>
      </c>
      <c r="L128" s="286">
        <v>0</v>
      </c>
      <c r="M128" s="286">
        <v>0</v>
      </c>
      <c r="R128" s="475">
        <f t="shared" si="14"/>
        <v>0</v>
      </c>
      <c r="U128" s="177"/>
      <c r="V128" s="572">
        <v>0</v>
      </c>
    </row>
    <row r="129" spans="1:22" s="476" customFormat="1" ht="34.200000000000003" customHeight="1">
      <c r="A129" s="502" t="s">
        <v>90</v>
      </c>
      <c r="B129" s="505" t="s">
        <v>91</v>
      </c>
      <c r="C129" s="203"/>
      <c r="D129" s="203"/>
      <c r="E129" s="203"/>
      <c r="F129" s="203"/>
      <c r="G129" s="203"/>
      <c r="H129" s="203"/>
      <c r="I129" s="203"/>
      <c r="J129" s="203">
        <f t="shared" si="15"/>
        <v>0</v>
      </c>
      <c r="K129" s="286">
        <v>0</v>
      </c>
      <c r="L129" s="286">
        <v>0</v>
      </c>
      <c r="M129" s="286">
        <v>0</v>
      </c>
      <c r="R129" s="475">
        <f t="shared" si="14"/>
        <v>0</v>
      </c>
      <c r="U129" s="177"/>
      <c r="V129" s="572">
        <v>0</v>
      </c>
    </row>
    <row r="130" spans="1:22" s="476" customFormat="1" ht="24.6" hidden="1" customHeight="1">
      <c r="A130" s="503">
        <v>1</v>
      </c>
      <c r="B130" s="501" t="s">
        <v>92</v>
      </c>
      <c r="C130" s="203"/>
      <c r="D130" s="203"/>
      <c r="E130" s="203"/>
      <c r="F130" s="203"/>
      <c r="G130" s="203"/>
      <c r="H130" s="203"/>
      <c r="I130" s="203"/>
      <c r="J130" s="203">
        <f t="shared" si="15"/>
        <v>0</v>
      </c>
      <c r="K130" s="286" t="e">
        <f t="shared" si="11"/>
        <v>#DIV/0!</v>
      </c>
      <c r="L130" s="286" t="e">
        <f t="shared" si="12"/>
        <v>#DIV/0!</v>
      </c>
      <c r="M130" s="286" t="e">
        <f t="shared" si="13"/>
        <v>#DIV/0!</v>
      </c>
      <c r="R130" s="475">
        <f t="shared" si="14"/>
        <v>0</v>
      </c>
      <c r="U130" s="177"/>
      <c r="V130" s="572">
        <v>0</v>
      </c>
    </row>
    <row r="131" spans="1:22" s="476" customFormat="1" ht="24.6" hidden="1" customHeight="1">
      <c r="A131" s="503">
        <v>2</v>
      </c>
      <c r="B131" s="501" t="s">
        <v>93</v>
      </c>
      <c r="C131" s="203"/>
      <c r="D131" s="203"/>
      <c r="E131" s="203"/>
      <c r="F131" s="203"/>
      <c r="G131" s="203"/>
      <c r="H131" s="203"/>
      <c r="I131" s="203"/>
      <c r="J131" s="203">
        <f t="shared" si="15"/>
        <v>0</v>
      </c>
      <c r="K131" s="286" t="e">
        <f t="shared" si="11"/>
        <v>#DIV/0!</v>
      </c>
      <c r="L131" s="286" t="e">
        <f t="shared" si="12"/>
        <v>#DIV/0!</v>
      </c>
      <c r="M131" s="286" t="e">
        <f t="shared" si="13"/>
        <v>#DIV/0!</v>
      </c>
      <c r="R131" s="475">
        <f t="shared" si="14"/>
        <v>0</v>
      </c>
      <c r="U131" s="177"/>
      <c r="V131" s="572">
        <v>0</v>
      </c>
    </row>
    <row r="132" spans="1:22" s="509" customFormat="1" ht="24.6" hidden="1" customHeight="1">
      <c r="A132" s="507" t="s">
        <v>464</v>
      </c>
      <c r="B132" s="508" t="s">
        <v>95</v>
      </c>
      <c r="C132" s="179"/>
      <c r="D132" s="179"/>
      <c r="E132" s="179"/>
      <c r="F132" s="179"/>
      <c r="G132" s="179"/>
      <c r="H132" s="179"/>
      <c r="I132" s="179"/>
      <c r="J132" s="203">
        <f t="shared" si="15"/>
        <v>0</v>
      </c>
      <c r="K132" s="286" t="e">
        <f t="shared" si="11"/>
        <v>#DIV/0!</v>
      </c>
      <c r="L132" s="286" t="e">
        <f t="shared" si="12"/>
        <v>#DIV/0!</v>
      </c>
      <c r="M132" s="286" t="e">
        <f t="shared" si="13"/>
        <v>#DIV/0!</v>
      </c>
      <c r="R132" s="475">
        <f t="shared" si="14"/>
        <v>0</v>
      </c>
      <c r="U132" s="178"/>
      <c r="V132" s="572">
        <v>0</v>
      </c>
    </row>
    <row r="133" spans="1:22" s="509" customFormat="1" ht="24.6" hidden="1" customHeight="1">
      <c r="A133" s="507" t="s">
        <v>464</v>
      </c>
      <c r="B133" s="508" t="s">
        <v>97</v>
      </c>
      <c r="C133" s="179"/>
      <c r="D133" s="179"/>
      <c r="E133" s="179"/>
      <c r="F133" s="179"/>
      <c r="G133" s="179"/>
      <c r="H133" s="179"/>
      <c r="I133" s="179"/>
      <c r="J133" s="203">
        <f t="shared" si="15"/>
        <v>0</v>
      </c>
      <c r="K133" s="286" t="e">
        <f t="shared" si="11"/>
        <v>#DIV/0!</v>
      </c>
      <c r="L133" s="286" t="e">
        <f t="shared" si="12"/>
        <v>#DIV/0!</v>
      </c>
      <c r="M133" s="286" t="e">
        <f t="shared" si="13"/>
        <v>#DIV/0!</v>
      </c>
      <c r="R133" s="475">
        <f t="shared" si="14"/>
        <v>0</v>
      </c>
      <c r="U133" s="178"/>
      <c r="V133" s="572">
        <v>0</v>
      </c>
    </row>
    <row r="134" spans="1:22" s="476" customFormat="1" ht="24.6" hidden="1" customHeight="1">
      <c r="A134" s="503">
        <v>3</v>
      </c>
      <c r="B134" s="501" t="s">
        <v>98</v>
      </c>
      <c r="C134" s="203"/>
      <c r="D134" s="203"/>
      <c r="E134" s="203"/>
      <c r="F134" s="203"/>
      <c r="G134" s="203"/>
      <c r="H134" s="203"/>
      <c r="I134" s="203"/>
      <c r="J134" s="203">
        <f t="shared" si="15"/>
        <v>0</v>
      </c>
      <c r="K134" s="286" t="e">
        <f t="shared" si="11"/>
        <v>#DIV/0!</v>
      </c>
      <c r="L134" s="286" t="e">
        <f t="shared" si="12"/>
        <v>#DIV/0!</v>
      </c>
      <c r="M134" s="286" t="e">
        <f t="shared" si="13"/>
        <v>#DIV/0!</v>
      </c>
      <c r="R134" s="475">
        <f t="shared" si="14"/>
        <v>0</v>
      </c>
      <c r="U134" s="177"/>
      <c r="V134" s="572">
        <v>0</v>
      </c>
    </row>
    <row r="135" spans="1:22" s="476" customFormat="1" ht="24.6" customHeight="1">
      <c r="A135" s="502" t="s">
        <v>2</v>
      </c>
      <c r="B135" s="510" t="s">
        <v>233</v>
      </c>
      <c r="C135" s="203"/>
      <c r="D135" s="203"/>
      <c r="E135" s="203"/>
      <c r="F135" s="203"/>
      <c r="G135" s="203"/>
      <c r="H135" s="203"/>
      <c r="I135" s="203"/>
      <c r="J135" s="203">
        <f t="shared" si="15"/>
        <v>0</v>
      </c>
      <c r="K135" s="286">
        <v>0</v>
      </c>
      <c r="L135" s="286">
        <v>0</v>
      </c>
      <c r="M135" s="286">
        <v>0</v>
      </c>
      <c r="R135" s="475">
        <f t="shared" si="14"/>
        <v>0</v>
      </c>
      <c r="U135" s="177"/>
      <c r="V135" s="572">
        <v>0</v>
      </c>
    </row>
    <row r="136" spans="1:22" s="476" customFormat="1" ht="24.6" hidden="1" customHeight="1">
      <c r="A136" s="502" t="s">
        <v>99</v>
      </c>
      <c r="B136" s="505" t="s">
        <v>234</v>
      </c>
      <c r="C136" s="203"/>
      <c r="D136" s="203"/>
      <c r="E136" s="203"/>
      <c r="F136" s="203"/>
      <c r="G136" s="203"/>
      <c r="H136" s="203"/>
      <c r="I136" s="203"/>
      <c r="J136" s="203">
        <f t="shared" si="15"/>
        <v>0</v>
      </c>
      <c r="K136" s="286" t="e">
        <f t="shared" si="11"/>
        <v>#DIV/0!</v>
      </c>
      <c r="L136" s="286" t="e">
        <f t="shared" si="12"/>
        <v>#DIV/0!</v>
      </c>
      <c r="M136" s="286" t="e">
        <f t="shared" si="13"/>
        <v>#DIV/0!</v>
      </c>
      <c r="R136" s="475">
        <f t="shared" si="14"/>
        <v>0</v>
      </c>
      <c r="U136" s="177"/>
      <c r="V136" s="572">
        <v>0</v>
      </c>
    </row>
    <row r="137" spans="1:22" s="476" customFormat="1" ht="24.6" hidden="1" customHeight="1">
      <c r="A137" s="503">
        <v>1</v>
      </c>
      <c r="B137" s="506" t="s">
        <v>100</v>
      </c>
      <c r="C137" s="203"/>
      <c r="D137" s="203"/>
      <c r="E137" s="203"/>
      <c r="F137" s="203"/>
      <c r="G137" s="203"/>
      <c r="H137" s="203"/>
      <c r="I137" s="203"/>
      <c r="J137" s="203">
        <f t="shared" si="15"/>
        <v>0</v>
      </c>
      <c r="K137" s="286" t="e">
        <f t="shared" si="11"/>
        <v>#DIV/0!</v>
      </c>
      <c r="L137" s="286" t="e">
        <f t="shared" si="12"/>
        <v>#DIV/0!</v>
      </c>
      <c r="M137" s="286" t="e">
        <f t="shared" si="13"/>
        <v>#DIV/0!</v>
      </c>
      <c r="R137" s="475">
        <f t="shared" si="14"/>
        <v>0</v>
      </c>
      <c r="U137" s="177"/>
      <c r="V137" s="572">
        <v>0</v>
      </c>
    </row>
    <row r="138" spans="1:22" s="476" customFormat="1" ht="24.6" hidden="1" customHeight="1">
      <c r="A138" s="503">
        <f>A137+1</f>
        <v>2</v>
      </c>
      <c r="B138" s="506" t="s">
        <v>235</v>
      </c>
      <c r="C138" s="203"/>
      <c r="D138" s="203"/>
      <c r="E138" s="203"/>
      <c r="F138" s="203"/>
      <c r="G138" s="203"/>
      <c r="H138" s="203"/>
      <c r="I138" s="203"/>
      <c r="J138" s="203">
        <f t="shared" si="15"/>
        <v>0</v>
      </c>
      <c r="K138" s="286" t="e">
        <f t="shared" si="11"/>
        <v>#DIV/0!</v>
      </c>
      <c r="L138" s="286" t="e">
        <f t="shared" si="12"/>
        <v>#DIV/0!</v>
      </c>
      <c r="M138" s="286" t="e">
        <f t="shared" si="13"/>
        <v>#DIV/0!</v>
      </c>
      <c r="R138" s="475">
        <f t="shared" si="14"/>
        <v>0</v>
      </c>
      <c r="U138" s="177"/>
      <c r="V138" s="572">
        <v>0</v>
      </c>
    </row>
    <row r="139" spans="1:22" s="476" customFormat="1" ht="24.6" hidden="1" customHeight="1">
      <c r="A139" s="502" t="s">
        <v>64</v>
      </c>
      <c r="B139" s="505" t="s">
        <v>101</v>
      </c>
      <c r="C139" s="203"/>
      <c r="D139" s="203"/>
      <c r="E139" s="203"/>
      <c r="F139" s="203"/>
      <c r="G139" s="203"/>
      <c r="H139" s="203"/>
      <c r="I139" s="203"/>
      <c r="J139" s="203">
        <f t="shared" si="15"/>
        <v>0</v>
      </c>
      <c r="K139" s="286" t="e">
        <f t="shared" ref="K139:K141" si="16">+F139/C139*100</f>
        <v>#DIV/0!</v>
      </c>
      <c r="L139" s="286" t="e">
        <f t="shared" ref="L139:L149" si="17">+(F139/D139)*100</f>
        <v>#DIV/0!</v>
      </c>
      <c r="M139" s="286" t="e">
        <f t="shared" ref="M139:M141" si="18">+(J139/E139)*100</f>
        <v>#DIV/0!</v>
      </c>
      <c r="R139" s="475">
        <f t="shared" si="14"/>
        <v>0</v>
      </c>
      <c r="U139" s="177"/>
      <c r="V139" s="572">
        <v>0</v>
      </c>
    </row>
    <row r="140" spans="1:22" s="476" customFormat="1" ht="24.6" hidden="1" customHeight="1">
      <c r="A140" s="503">
        <v>1</v>
      </c>
      <c r="B140" s="511" t="s">
        <v>100</v>
      </c>
      <c r="C140" s="203"/>
      <c r="D140" s="203"/>
      <c r="E140" s="203"/>
      <c r="F140" s="203"/>
      <c r="G140" s="203"/>
      <c r="H140" s="203"/>
      <c r="I140" s="203"/>
      <c r="J140" s="203">
        <f t="shared" si="15"/>
        <v>0</v>
      </c>
      <c r="K140" s="286" t="e">
        <f t="shared" si="16"/>
        <v>#DIV/0!</v>
      </c>
      <c r="L140" s="286" t="e">
        <f t="shared" si="17"/>
        <v>#DIV/0!</v>
      </c>
      <c r="M140" s="286" t="e">
        <f t="shared" si="18"/>
        <v>#DIV/0!</v>
      </c>
      <c r="R140" s="475">
        <f t="shared" si="14"/>
        <v>0</v>
      </c>
      <c r="U140" s="177"/>
      <c r="V140" s="572">
        <v>0</v>
      </c>
    </row>
    <row r="141" spans="1:22" s="476" customFormat="1" ht="24.6" hidden="1" customHeight="1">
      <c r="A141" s="503">
        <v>2</v>
      </c>
      <c r="B141" s="506" t="s">
        <v>235</v>
      </c>
      <c r="C141" s="203"/>
      <c r="D141" s="203"/>
      <c r="E141" s="203"/>
      <c r="F141" s="203"/>
      <c r="G141" s="203"/>
      <c r="H141" s="203"/>
      <c r="I141" s="203"/>
      <c r="J141" s="203">
        <f t="shared" si="15"/>
        <v>0</v>
      </c>
      <c r="K141" s="286" t="e">
        <f t="shared" si="16"/>
        <v>#DIV/0!</v>
      </c>
      <c r="L141" s="286" t="e">
        <f t="shared" si="17"/>
        <v>#DIV/0!</v>
      </c>
      <c r="M141" s="286" t="e">
        <f t="shared" si="18"/>
        <v>#DIV/0!</v>
      </c>
      <c r="R141" s="475">
        <f t="shared" si="14"/>
        <v>0</v>
      </c>
      <c r="U141" s="177"/>
      <c r="V141" s="572">
        <v>0</v>
      </c>
    </row>
    <row r="142" spans="1:22" s="476" customFormat="1" ht="24.6" customHeight="1">
      <c r="A142" s="502" t="s">
        <v>102</v>
      </c>
      <c r="B142" s="505" t="s">
        <v>103</v>
      </c>
      <c r="C142" s="203">
        <f>+C143+C148</f>
        <v>183229000000</v>
      </c>
      <c r="D142" s="203">
        <f t="shared" ref="D142:I142" si="19">+D143+D148</f>
        <v>248964886526</v>
      </c>
      <c r="E142" s="203">
        <v>248964886526</v>
      </c>
      <c r="F142" s="203">
        <f>+F143+F148</f>
        <v>241378249836</v>
      </c>
      <c r="G142" s="203">
        <f t="shared" si="19"/>
        <v>0</v>
      </c>
      <c r="H142" s="203">
        <f>+H143+H148</f>
        <v>241378249836</v>
      </c>
      <c r="I142" s="203">
        <f t="shared" si="19"/>
        <v>191077570</v>
      </c>
      <c r="J142" s="203">
        <f>+J143+J148</f>
        <v>241187172266</v>
      </c>
      <c r="K142" s="286">
        <f>+F142/C142*100</f>
        <v>131.73583321199155</v>
      </c>
      <c r="L142" s="286">
        <f>+(F142/D142)*100</f>
        <v>96.95272823575155</v>
      </c>
      <c r="M142" s="286">
        <f>+(J142/E142)*100</f>
        <v>96.875979432871645</v>
      </c>
      <c r="R142" s="475">
        <f t="shared" si="14"/>
        <v>-7586636690</v>
      </c>
      <c r="U142" s="177">
        <v>241378249836</v>
      </c>
      <c r="V142" s="572">
        <v>0</v>
      </c>
    </row>
    <row r="143" spans="1:22" s="476" customFormat="1" ht="24.6" customHeight="1">
      <c r="A143" s="502" t="s">
        <v>99</v>
      </c>
      <c r="B143" s="505" t="s">
        <v>104</v>
      </c>
      <c r="C143" s="203">
        <f>+C144+C145</f>
        <v>183229000000</v>
      </c>
      <c r="D143" s="203">
        <f>+D144+D145</f>
        <v>248964886526</v>
      </c>
      <c r="E143" s="203">
        <v>248964886526</v>
      </c>
      <c r="F143" s="203">
        <f>+F144+F145</f>
        <v>241187172266</v>
      </c>
      <c r="G143" s="203">
        <f t="shared" ref="G143:I143" si="20">+G144+G145</f>
        <v>0</v>
      </c>
      <c r="H143" s="203">
        <f t="shared" si="20"/>
        <v>241187172266</v>
      </c>
      <c r="I143" s="203">
        <f t="shared" si="20"/>
        <v>0</v>
      </c>
      <c r="J143" s="203">
        <f t="shared" si="15"/>
        <v>241187172266</v>
      </c>
      <c r="K143" s="286">
        <f>+F143/C143*100</f>
        <v>131.63154973612257</v>
      </c>
      <c r="L143" s="286">
        <f>+(F143/D143)*100</f>
        <v>96.875979432871645</v>
      </c>
      <c r="M143" s="286">
        <f>+(J143/E143)*100</f>
        <v>96.875979432871645</v>
      </c>
      <c r="R143" s="475">
        <f t="shared" si="14"/>
        <v>-7777714260</v>
      </c>
      <c r="U143" s="177">
        <v>241187172266</v>
      </c>
      <c r="V143" s="572">
        <v>0</v>
      </c>
    </row>
    <row r="144" spans="1:22" s="476" customFormat="1" ht="24.6" customHeight="1">
      <c r="A144" s="503">
        <v>1</v>
      </c>
      <c r="B144" s="511" t="s">
        <v>105</v>
      </c>
      <c r="C144" s="203">
        <v>30552000000</v>
      </c>
      <c r="D144" s="203">
        <v>30552000000</v>
      </c>
      <c r="E144" s="203">
        <v>30552000000</v>
      </c>
      <c r="F144" s="203">
        <f>+G144+H144</f>
        <v>30230416400</v>
      </c>
      <c r="G144" s="203"/>
      <c r="H144" s="203">
        <v>30230416400</v>
      </c>
      <c r="I144" s="203"/>
      <c r="J144" s="203">
        <f t="shared" si="15"/>
        <v>30230416400</v>
      </c>
      <c r="K144" s="286">
        <f>+F144/C144*100</f>
        <v>98.947422100026188</v>
      </c>
      <c r="L144" s="286">
        <f>+(F144/D144)*100</f>
        <v>98.947422100026188</v>
      </c>
      <c r="M144" s="286">
        <f>+(J144/E144)*100</f>
        <v>98.947422100026188</v>
      </c>
      <c r="U144" s="177">
        <v>30230416400</v>
      </c>
      <c r="V144" s="572">
        <v>0</v>
      </c>
    </row>
    <row r="145" spans="1:22" s="476" customFormat="1" ht="24.6" customHeight="1">
      <c r="A145" s="503">
        <v>2</v>
      </c>
      <c r="B145" s="511" t="s">
        <v>106</v>
      </c>
      <c r="C145" s="203">
        <f>+C146+C147</f>
        <v>152677000000</v>
      </c>
      <c r="D145" s="203">
        <f>+D146+D147</f>
        <v>218412886526</v>
      </c>
      <c r="E145" s="203">
        <v>218412886526</v>
      </c>
      <c r="F145" s="203">
        <f t="shared" ref="F145:F146" si="21">+G145+H145</f>
        <v>210956755866</v>
      </c>
      <c r="G145" s="203">
        <f t="shared" ref="G145:I145" si="22">+G146+G147</f>
        <v>0</v>
      </c>
      <c r="H145" s="203">
        <f t="shared" si="22"/>
        <v>210956755866</v>
      </c>
      <c r="I145" s="203">
        <f t="shared" si="22"/>
        <v>0</v>
      </c>
      <c r="J145" s="203">
        <f t="shared" si="15"/>
        <v>210956755866</v>
      </c>
      <c r="K145" s="286">
        <f>+F145/C145*100</f>
        <v>138.17192888647273</v>
      </c>
      <c r="L145" s="286">
        <f>+(F145/D145)*100</f>
        <v>96.586222187438366</v>
      </c>
      <c r="M145" s="286">
        <f>+(J145/E145)*100</f>
        <v>96.586222187438366</v>
      </c>
      <c r="U145" s="177">
        <v>210956755866</v>
      </c>
      <c r="V145" s="572">
        <v>0</v>
      </c>
    </row>
    <row r="146" spans="1:22" s="476" customFormat="1" ht="34.200000000000003" customHeight="1">
      <c r="A146" s="507" t="s">
        <v>464</v>
      </c>
      <c r="B146" s="512" t="s">
        <v>107</v>
      </c>
      <c r="C146" s="203">
        <v>152677000000</v>
      </c>
      <c r="D146" s="203">
        <v>218412886526</v>
      </c>
      <c r="E146" s="203">
        <v>218412886526</v>
      </c>
      <c r="F146" s="203">
        <f t="shared" si="21"/>
        <v>210956755866</v>
      </c>
      <c r="G146" s="203"/>
      <c r="H146" s="203">
        <f>175520570+210765678296+15557000</f>
        <v>210956755866</v>
      </c>
      <c r="I146" s="203"/>
      <c r="J146" s="203">
        <f>+H146-I146</f>
        <v>210956755866</v>
      </c>
      <c r="K146" s="286">
        <f>+F146/C146*100</f>
        <v>138.17192888647273</v>
      </c>
      <c r="L146" s="286">
        <f>+(F146/D146)*100</f>
        <v>96.586222187438366</v>
      </c>
      <c r="M146" s="286">
        <f>+(J146/E146)*100</f>
        <v>96.586222187438366</v>
      </c>
      <c r="N146" s="475">
        <f>+D146-F146</f>
        <v>7456130660</v>
      </c>
      <c r="U146" s="177">
        <v>210956755866</v>
      </c>
      <c r="V146" s="572">
        <v>0</v>
      </c>
    </row>
    <row r="147" spans="1:22" s="476" customFormat="1" ht="34.200000000000003" customHeight="1">
      <c r="A147" s="507" t="s">
        <v>464</v>
      </c>
      <c r="B147" s="512" t="s">
        <v>108</v>
      </c>
      <c r="C147" s="203"/>
      <c r="D147" s="203"/>
      <c r="E147" s="203"/>
      <c r="F147" s="203"/>
      <c r="G147" s="203"/>
      <c r="H147" s="203"/>
      <c r="I147" s="203"/>
      <c r="J147" s="203">
        <f t="shared" si="15"/>
        <v>0</v>
      </c>
      <c r="K147" s="286">
        <v>0</v>
      </c>
      <c r="L147" s="286">
        <v>0</v>
      </c>
      <c r="M147" s="286">
        <v>0</v>
      </c>
      <c r="N147" s="476">
        <v>7890011230</v>
      </c>
      <c r="U147" s="177"/>
      <c r="V147" s="572">
        <v>0</v>
      </c>
    </row>
    <row r="148" spans="1:22" s="476" customFormat="1" ht="24.6" customHeight="1">
      <c r="A148" s="502" t="s">
        <v>64</v>
      </c>
      <c r="B148" s="505" t="s">
        <v>109</v>
      </c>
      <c r="C148" s="203"/>
      <c r="D148" s="203"/>
      <c r="E148" s="203"/>
      <c r="F148" s="203">
        <f>15557000+175520570</f>
        <v>191077570</v>
      </c>
      <c r="G148" s="203"/>
      <c r="H148" s="203">
        <f>15557000+175520570</f>
        <v>191077570</v>
      </c>
      <c r="I148" s="203">
        <f>15557000+175520570</f>
        <v>191077570</v>
      </c>
      <c r="J148" s="203"/>
      <c r="K148" s="286">
        <v>0</v>
      </c>
      <c r="L148" s="286">
        <v>0</v>
      </c>
      <c r="M148" s="286">
        <v>0</v>
      </c>
      <c r="N148" s="475">
        <f>+N147-N146</f>
        <v>433880570</v>
      </c>
      <c r="U148" s="177">
        <v>191077570</v>
      </c>
      <c r="V148" s="572">
        <v>0</v>
      </c>
    </row>
    <row r="149" spans="1:22" s="476" customFormat="1" ht="24.6" customHeight="1">
      <c r="A149" s="502" t="s">
        <v>110</v>
      </c>
      <c r="B149" s="505" t="s">
        <v>111</v>
      </c>
      <c r="C149" s="203"/>
      <c r="D149" s="203">
        <v>10778201757</v>
      </c>
      <c r="E149" s="203">
        <v>10778201757</v>
      </c>
      <c r="F149" s="203">
        <v>10778201757</v>
      </c>
      <c r="G149" s="203"/>
      <c r="H149" s="203">
        <v>10778201757</v>
      </c>
      <c r="I149" s="203"/>
      <c r="J149" s="203">
        <f t="shared" si="15"/>
        <v>10778201757</v>
      </c>
      <c r="K149" s="286">
        <v>0</v>
      </c>
      <c r="L149" s="286">
        <f t="shared" si="17"/>
        <v>100</v>
      </c>
      <c r="M149" s="286">
        <f>+(J149/E149)*100</f>
        <v>100</v>
      </c>
      <c r="U149" s="177">
        <v>10778201757</v>
      </c>
      <c r="V149" s="572">
        <v>0</v>
      </c>
    </row>
    <row r="150" spans="1:22" s="476" customFormat="1" ht="24.6" customHeight="1">
      <c r="A150" s="513" t="s">
        <v>112</v>
      </c>
      <c r="B150" s="514" t="s">
        <v>113</v>
      </c>
      <c r="C150" s="203"/>
      <c r="D150" s="203">
        <v>178432049</v>
      </c>
      <c r="E150" s="203">
        <v>178432049</v>
      </c>
      <c r="F150" s="203">
        <v>178432049</v>
      </c>
      <c r="G150" s="203"/>
      <c r="H150" s="203">
        <v>178432049</v>
      </c>
      <c r="I150" s="203"/>
      <c r="J150" s="203">
        <f t="shared" si="15"/>
        <v>178432049</v>
      </c>
      <c r="K150" s="337">
        <v>0</v>
      </c>
      <c r="L150" s="286">
        <f>+(F150/D150)*100</f>
        <v>100</v>
      </c>
      <c r="M150" s="286">
        <f>+(J150/E150)*100</f>
        <v>100</v>
      </c>
      <c r="U150" s="177">
        <v>178432049</v>
      </c>
      <c r="V150" s="572">
        <v>0</v>
      </c>
    </row>
    <row r="151" spans="1:22" ht="6" hidden="1" customHeight="1">
      <c r="A151" s="515"/>
      <c r="B151" s="516"/>
      <c r="F151" s="638" t="s">
        <v>898</v>
      </c>
      <c r="G151" s="638"/>
      <c r="H151" s="638"/>
      <c r="V151" s="475" t="e">
        <f t="shared" ref="V151" si="23">+F151-U151</f>
        <v>#VALUE!</v>
      </c>
    </row>
    <row r="152" spans="1:22" s="518" customFormat="1" ht="18" hidden="1">
      <c r="A152" s="645" t="s">
        <v>16</v>
      </c>
      <c r="B152" s="645"/>
      <c r="C152" s="292"/>
      <c r="D152" s="292"/>
      <c r="E152" s="292"/>
      <c r="F152" s="639"/>
      <c r="G152" s="639"/>
      <c r="H152" s="639"/>
      <c r="I152" s="292"/>
      <c r="J152" s="646" t="s">
        <v>897</v>
      </c>
      <c r="K152" s="646"/>
      <c r="L152" s="646"/>
      <c r="M152" s="646"/>
      <c r="N152" s="517"/>
      <c r="U152" s="539"/>
    </row>
    <row r="153" spans="1:22" s="519" customFormat="1" ht="18" hidden="1">
      <c r="A153" s="653" t="s">
        <v>17</v>
      </c>
      <c r="B153" s="653"/>
      <c r="C153" s="293"/>
      <c r="E153" s="293"/>
      <c r="F153" s="636" t="s">
        <v>888</v>
      </c>
      <c r="G153" s="636"/>
      <c r="H153" s="636"/>
      <c r="I153" s="293"/>
      <c r="J153" s="654" t="s">
        <v>885</v>
      </c>
      <c r="K153" s="654"/>
      <c r="L153" s="654"/>
      <c r="M153" s="654"/>
      <c r="U153" s="540"/>
    </row>
    <row r="154" spans="1:22" s="519" customFormat="1" ht="18" hidden="1">
      <c r="A154" s="645" t="s">
        <v>223</v>
      </c>
      <c r="B154" s="645"/>
      <c r="C154" s="292"/>
      <c r="D154" s="281"/>
      <c r="E154" s="281"/>
      <c r="F154" s="636" t="s">
        <v>883</v>
      </c>
      <c r="G154" s="636"/>
      <c r="H154" s="636"/>
      <c r="I154" s="292"/>
      <c r="J154" s="655" t="s">
        <v>886</v>
      </c>
      <c r="K154" s="655"/>
      <c r="L154" s="655"/>
      <c r="M154" s="655"/>
      <c r="N154" s="518"/>
      <c r="U154" s="540"/>
    </row>
    <row r="155" spans="1:22" hidden="1"/>
    <row r="156" spans="1:22" hidden="1"/>
    <row r="157" spans="1:22" hidden="1"/>
    <row r="158" spans="1:22" ht="27.6" hidden="1" customHeight="1"/>
    <row r="159" spans="1:22" ht="17.399999999999999" hidden="1">
      <c r="F159" s="635" t="s">
        <v>884</v>
      </c>
      <c r="G159" s="635"/>
      <c r="H159" s="635"/>
      <c r="J159" s="640" t="s">
        <v>887</v>
      </c>
      <c r="K159" s="640"/>
      <c r="L159" s="640"/>
      <c r="M159" s="640"/>
    </row>
    <row r="160" spans="1:22" hidden="1"/>
    <row r="161" hidden="1"/>
    <row r="162" hidden="1"/>
    <row r="163" hidden="1"/>
    <row r="164" hidden="1"/>
    <row r="165" hidden="1"/>
    <row r="166" hidden="1"/>
    <row r="167" hidden="1"/>
    <row r="168" hidden="1"/>
    <row r="169" hidden="1"/>
    <row r="170" hidden="1"/>
    <row r="171" hidden="1"/>
    <row r="172" hidden="1"/>
    <row r="173" hidden="1"/>
  </sheetData>
  <mergeCells count="33">
    <mergeCell ref="A153:B153"/>
    <mergeCell ref="J153:M153"/>
    <mergeCell ref="A154:B154"/>
    <mergeCell ref="J154:M154"/>
    <mergeCell ref="K5:M5"/>
    <mergeCell ref="I7:J7"/>
    <mergeCell ref="K6:M6"/>
    <mergeCell ref="G6:J6"/>
    <mergeCell ref="H7:H8"/>
    <mergeCell ref="G7:G8"/>
    <mergeCell ref="F6:F8"/>
    <mergeCell ref="C7:C8"/>
    <mergeCell ref="D7:D8"/>
    <mergeCell ref="K7:K8"/>
    <mergeCell ref="M7:M8"/>
    <mergeCell ref="C6:E6"/>
    <mergeCell ref="A1:B1"/>
    <mergeCell ref="B6:B8"/>
    <mergeCell ref="A6:A8"/>
    <mergeCell ref="A152:B152"/>
    <mergeCell ref="J152:M152"/>
    <mergeCell ref="K1:M1"/>
    <mergeCell ref="A2:M2"/>
    <mergeCell ref="A3:M3"/>
    <mergeCell ref="A4:M4"/>
    <mergeCell ref="E7:E8"/>
    <mergeCell ref="L7:L8"/>
    <mergeCell ref="U6:V6"/>
    <mergeCell ref="F153:H153"/>
    <mergeCell ref="F151:H152"/>
    <mergeCell ref="J159:M159"/>
    <mergeCell ref="F154:H154"/>
    <mergeCell ref="F159:H159"/>
  </mergeCells>
  <conditionalFormatting sqref="K24:M29">
    <cfRule type="colorScale" priority="1">
      <colorScale>
        <cfvo type="min"/>
        <cfvo type="percentile" val="50"/>
        <cfvo type="max"/>
        <color rgb="FFF8696B"/>
        <color rgb="FFFCFCFF"/>
        <color rgb="FF63BE7B"/>
      </colorScale>
    </cfRule>
  </conditionalFormatting>
  <printOptions horizontalCentered="1"/>
  <pageMargins left="0.23622047244094491" right="0.23622047244094491" top="0.43307086614173229" bottom="0.31496062992125984" header="0.23622047244094491" footer="0.31496062992125984"/>
  <pageSetup paperSize="9" scale="66" orientation="landscape" r:id="rId1"/>
  <headerFooter differentFirst="1" alignWithMargins="0">
    <oddHeader xml:space="preserve">&amp;C                                                              &amp;P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E3E7F-AD23-4B11-961A-E43624DDC311}">
  <dimension ref="A1:O65"/>
  <sheetViews>
    <sheetView workbookViewId="0">
      <pane xSplit="2" ySplit="8" topLeftCell="C9" activePane="bottomRight" state="frozen"/>
      <selection pane="topRight" activeCell="C1" sqref="C1"/>
      <selection pane="bottomLeft" activeCell="A9" sqref="A9"/>
      <selection pane="bottomRight" activeCell="D14" sqref="D14"/>
    </sheetView>
  </sheetViews>
  <sheetFormatPr defaultColWidth="8.90625" defaultRowHeight="15.6"/>
  <cols>
    <col min="1" max="1" width="5.81640625" style="368" customWidth="1"/>
    <col min="2" max="2" width="47.08984375" style="368" customWidth="1"/>
    <col min="3" max="3" width="14.54296875" style="368" customWidth="1"/>
    <col min="4" max="4" width="15.6328125" style="368" customWidth="1"/>
    <col min="5" max="5" width="15" style="368" customWidth="1"/>
    <col min="6" max="6" width="7.90625" style="368" hidden="1" customWidth="1"/>
    <col min="7" max="7" width="14.26953125" style="368" customWidth="1"/>
    <col min="8" max="9" width="9.453125" style="368" customWidth="1"/>
    <col min="10" max="10" width="6" style="368" hidden="1" customWidth="1"/>
    <col min="11" max="12" width="5.90625" style="368" hidden="1" customWidth="1"/>
    <col min="13" max="13" width="5.453125" style="368" hidden="1" customWidth="1"/>
    <col min="14" max="14" width="15" style="368" hidden="1" customWidth="1"/>
    <col min="15" max="16384" width="8.90625" style="368"/>
  </cols>
  <sheetData>
    <row r="1" spans="1:14" ht="21" customHeight="1">
      <c r="A1" s="662"/>
      <c r="B1" s="662"/>
      <c r="C1" s="367"/>
      <c r="D1" s="367"/>
      <c r="E1" s="367"/>
      <c r="F1" s="367"/>
      <c r="G1" s="367"/>
      <c r="I1" s="369" t="s">
        <v>160</v>
      </c>
    </row>
    <row r="2" spans="1:14" ht="18.75" customHeight="1">
      <c r="A2" s="663" t="s">
        <v>602</v>
      </c>
      <c r="B2" s="663"/>
      <c r="C2" s="663"/>
      <c r="D2" s="663"/>
      <c r="E2" s="663"/>
      <c r="F2" s="663"/>
      <c r="G2" s="663"/>
      <c r="H2" s="663"/>
      <c r="I2" s="663"/>
    </row>
    <row r="3" spans="1:14" ht="17.25" hidden="1" customHeight="1">
      <c r="A3" s="664" t="s">
        <v>455</v>
      </c>
      <c r="B3" s="664"/>
      <c r="C3" s="664"/>
      <c r="D3" s="664"/>
      <c r="E3" s="664"/>
      <c r="F3" s="664"/>
      <c r="G3" s="664"/>
      <c r="H3" s="664"/>
      <c r="I3" s="664"/>
    </row>
    <row r="4" spans="1:14" s="370" customFormat="1" ht="21.75" hidden="1" customHeight="1">
      <c r="A4" s="665" t="str">
        <f>+'60 -tt26'!A4:M4</f>
        <v>(Ban hành kèm theo Quyết định số 127/QĐ-UBND ngày 10 tháng 6 năm 2026 của Ủy ban nhân dân xã Khánh Thiện)</v>
      </c>
      <c r="B4" s="665"/>
      <c r="C4" s="665"/>
      <c r="D4" s="665"/>
      <c r="E4" s="665"/>
      <c r="F4" s="665"/>
      <c r="G4" s="665"/>
      <c r="H4" s="665"/>
      <c r="I4" s="665"/>
    </row>
    <row r="5" spans="1:14">
      <c r="F5" s="371"/>
      <c r="G5" s="372"/>
      <c r="H5" s="373"/>
      <c r="I5" s="373" t="s">
        <v>189</v>
      </c>
    </row>
    <row r="6" spans="1:14" s="375" customFormat="1" ht="18" customHeight="1">
      <c r="A6" s="666" t="s">
        <v>18</v>
      </c>
      <c r="B6" s="666" t="s">
        <v>166</v>
      </c>
      <c r="C6" s="666" t="s">
        <v>259</v>
      </c>
      <c r="D6" s="666"/>
      <c r="E6" s="666" t="s">
        <v>260</v>
      </c>
      <c r="F6" s="666"/>
      <c r="G6" s="666"/>
      <c r="H6" s="666" t="s">
        <v>261</v>
      </c>
      <c r="I6" s="666"/>
      <c r="J6" s="667" t="s">
        <v>114</v>
      </c>
      <c r="K6" s="668"/>
      <c r="L6" s="668"/>
      <c r="M6" s="669"/>
    </row>
    <row r="7" spans="1:14" s="375" customFormat="1" ht="46.2" customHeight="1">
      <c r="A7" s="666"/>
      <c r="B7" s="666"/>
      <c r="C7" s="374" t="s">
        <v>514</v>
      </c>
      <c r="D7" s="374" t="s">
        <v>515</v>
      </c>
      <c r="E7" s="374" t="s">
        <v>606</v>
      </c>
      <c r="F7" s="374" t="s">
        <v>605</v>
      </c>
      <c r="G7" s="374" t="s">
        <v>604</v>
      </c>
      <c r="H7" s="374" t="s">
        <v>514</v>
      </c>
      <c r="I7" s="374" t="s">
        <v>515</v>
      </c>
      <c r="J7" s="670"/>
      <c r="K7" s="671"/>
      <c r="L7" s="671"/>
      <c r="M7" s="672"/>
    </row>
    <row r="8" spans="1:14" s="380" customFormat="1" ht="18.75" hidden="1" customHeight="1">
      <c r="A8" s="376" t="s">
        <v>1</v>
      </c>
      <c r="B8" s="376" t="s">
        <v>2</v>
      </c>
      <c r="C8" s="377">
        <v>1</v>
      </c>
      <c r="D8" s="377">
        <v>2</v>
      </c>
      <c r="E8" s="377" t="s">
        <v>384</v>
      </c>
      <c r="F8" s="377">
        <v>4</v>
      </c>
      <c r="G8" s="377">
        <v>5</v>
      </c>
      <c r="H8" s="377" t="s">
        <v>265</v>
      </c>
      <c r="I8" s="377" t="s">
        <v>264</v>
      </c>
      <c r="J8" s="378" t="s">
        <v>115</v>
      </c>
      <c r="K8" s="378" t="s">
        <v>116</v>
      </c>
      <c r="L8" s="378" t="s">
        <v>117</v>
      </c>
      <c r="M8" s="376" t="s">
        <v>118</v>
      </c>
      <c r="N8" s="379"/>
    </row>
    <row r="9" spans="1:14" s="367" customFormat="1" ht="19.5" customHeight="1">
      <c r="A9" s="381"/>
      <c r="B9" s="382" t="s">
        <v>271</v>
      </c>
      <c r="C9" s="383">
        <f>+C10+C49+C54</f>
        <v>219081000000</v>
      </c>
      <c r="D9" s="383">
        <f>+D10+D49+D54</f>
        <v>295773520332</v>
      </c>
      <c r="E9" s="383">
        <f>+E10+E49+E54</f>
        <v>293385695892</v>
      </c>
      <c r="F9" s="383">
        <f>+F10+F49+F54</f>
        <v>191077570</v>
      </c>
      <c r="G9" s="383">
        <f>+G10+G49+G54</f>
        <v>293385695892</v>
      </c>
      <c r="H9" s="384">
        <f>+E9/C9*100</f>
        <v>133.91654040834212</v>
      </c>
      <c r="I9" s="384">
        <f>+E9/D9*100</f>
        <v>99.192684849772988</v>
      </c>
      <c r="J9" s="385"/>
      <c r="K9" s="385"/>
      <c r="L9" s="385"/>
      <c r="M9" s="385"/>
      <c r="N9" s="386"/>
    </row>
    <row r="10" spans="1:14" s="367" customFormat="1" ht="18.75" customHeight="1">
      <c r="A10" s="387" t="s">
        <v>1</v>
      </c>
      <c r="B10" s="381" t="s">
        <v>262</v>
      </c>
      <c r="C10" s="388">
        <f>+C11+C29+C30+C44+C45+C46+C47+C48</f>
        <v>219081000000</v>
      </c>
      <c r="D10" s="388">
        <f>+D11+D29+D30+D44+D45+D46+D47+D48</f>
        <v>295773520332</v>
      </c>
      <c r="E10" s="388">
        <f>+E11+E29+E30+E44+E45+E46+E47+E48</f>
        <v>293194618322</v>
      </c>
      <c r="F10" s="388">
        <f>+F11+F29+F30+F44+F45+F46+F47+F48</f>
        <v>0</v>
      </c>
      <c r="G10" s="388">
        <f>+G11+G29+G30+G44+G45+G46+G47+G48</f>
        <v>293194618322</v>
      </c>
      <c r="H10" s="384">
        <f>+E10/C10*100</f>
        <v>133.82932263500714</v>
      </c>
      <c r="I10" s="384">
        <f>+E10/D10*100</f>
        <v>99.128082186970218</v>
      </c>
      <c r="J10" s="385"/>
      <c r="K10" s="385"/>
      <c r="L10" s="385"/>
      <c r="M10" s="385"/>
      <c r="N10" s="389">
        <f>+D10-'60 -tt26'!E10</f>
        <v>0</v>
      </c>
    </row>
    <row r="11" spans="1:14" s="367" customFormat="1" ht="16.8">
      <c r="A11" s="390" t="s">
        <v>99</v>
      </c>
      <c r="B11" s="391" t="s">
        <v>240</v>
      </c>
      <c r="C11" s="388">
        <f>+C12</f>
        <v>80228000000</v>
      </c>
      <c r="D11" s="388">
        <f>+D12</f>
        <v>87464853358</v>
      </c>
      <c r="E11" s="388">
        <f>+E12</f>
        <v>57934204716</v>
      </c>
      <c r="F11" s="388"/>
      <c r="G11" s="388">
        <f>+G12</f>
        <v>57934204716</v>
      </c>
      <c r="H11" s="384">
        <f>+E11/C11*100</f>
        <v>72.211951832278004</v>
      </c>
      <c r="I11" s="384">
        <f t="shared" ref="I11:I42" si="0">+E11/D11*100</f>
        <v>66.237125533008196</v>
      </c>
      <c r="J11" s="385"/>
      <c r="K11" s="385"/>
      <c r="L11" s="385"/>
      <c r="M11" s="385"/>
      <c r="N11" s="392"/>
    </row>
    <row r="12" spans="1:14" s="367" customFormat="1" ht="56.25" customHeight="1">
      <c r="A12" s="387">
        <v>1</v>
      </c>
      <c r="B12" s="393" t="s">
        <v>493</v>
      </c>
      <c r="C12" s="388">
        <f>33995000000+46233000000</f>
        <v>80228000000</v>
      </c>
      <c r="D12" s="388">
        <f>SUM(D13:D25)</f>
        <v>87464853358</v>
      </c>
      <c r="E12" s="388">
        <f>SUM(E13:E25)</f>
        <v>57934204716</v>
      </c>
      <c r="F12" s="388"/>
      <c r="G12" s="388">
        <f>SUM(G13:G25)</f>
        <v>57934204716</v>
      </c>
      <c r="H12" s="384">
        <f>+E12/C12*100</f>
        <v>72.211951832278004</v>
      </c>
      <c r="I12" s="384">
        <f>+E12/D12*100</f>
        <v>66.237125533008196</v>
      </c>
      <c r="J12" s="385"/>
      <c r="K12" s="385"/>
      <c r="L12" s="385"/>
      <c r="M12" s="385"/>
      <c r="N12" s="394"/>
    </row>
    <row r="13" spans="1:14" ht="37.200000000000003" customHeight="1">
      <c r="A13" s="395" t="s">
        <v>67</v>
      </c>
      <c r="B13" s="396" t="s">
        <v>490</v>
      </c>
      <c r="C13" s="397"/>
      <c r="D13" s="397"/>
      <c r="E13" s="397">
        <f>+F13+G13</f>
        <v>0</v>
      </c>
      <c r="F13" s="398"/>
      <c r="G13" s="397">
        <v>0</v>
      </c>
      <c r="H13" s="399">
        <v>0</v>
      </c>
      <c r="I13" s="399">
        <v>0</v>
      </c>
      <c r="J13" s="400"/>
      <c r="K13" s="400"/>
      <c r="L13" s="400"/>
      <c r="M13" s="400"/>
      <c r="N13" s="401"/>
    </row>
    <row r="14" spans="1:14" ht="31.2">
      <c r="A14" s="395" t="s">
        <v>69</v>
      </c>
      <c r="B14" s="396" t="s">
        <v>491</v>
      </c>
      <c r="C14" s="397"/>
      <c r="D14" s="397"/>
      <c r="E14" s="397">
        <f t="shared" ref="E14:E24" si="1">+F14+G14</f>
        <v>0</v>
      </c>
      <c r="F14" s="398"/>
      <c r="G14" s="397">
        <v>0</v>
      </c>
      <c r="H14" s="399">
        <v>0</v>
      </c>
      <c r="I14" s="399">
        <v>0</v>
      </c>
      <c r="J14" s="400"/>
      <c r="K14" s="400"/>
      <c r="L14" s="400"/>
      <c r="M14" s="400"/>
    </row>
    <row r="15" spans="1:14" ht="18.75" customHeight="1">
      <c r="A15" s="395" t="s">
        <v>71</v>
      </c>
      <c r="B15" s="396" t="s">
        <v>119</v>
      </c>
      <c r="C15" s="398"/>
      <c r="D15" s="398">
        <f>59407286798</f>
        <v>59407286798</v>
      </c>
      <c r="E15" s="397">
        <f t="shared" si="1"/>
        <v>38215648876</v>
      </c>
      <c r="F15" s="398"/>
      <c r="G15" s="398">
        <v>38215648876</v>
      </c>
      <c r="H15" s="384">
        <v>0</v>
      </c>
      <c r="I15" s="384">
        <f>+E15/D15*100</f>
        <v>64.328217859777041</v>
      </c>
      <c r="J15" s="400"/>
      <c r="K15" s="400"/>
      <c r="L15" s="400"/>
      <c r="M15" s="400"/>
    </row>
    <row r="16" spans="1:14" ht="18.75" customHeight="1">
      <c r="A16" s="395" t="s">
        <v>73</v>
      </c>
      <c r="B16" s="396" t="s">
        <v>366</v>
      </c>
      <c r="C16" s="397"/>
      <c r="D16" s="397"/>
      <c r="E16" s="397">
        <f t="shared" si="1"/>
        <v>0</v>
      </c>
      <c r="F16" s="398"/>
      <c r="G16" s="397">
        <v>0</v>
      </c>
      <c r="H16" s="399">
        <v>0</v>
      </c>
      <c r="I16" s="399">
        <v>0</v>
      </c>
      <c r="J16" s="400"/>
      <c r="K16" s="400"/>
      <c r="L16" s="400"/>
      <c r="M16" s="400"/>
    </row>
    <row r="17" spans="1:15" ht="18.75" customHeight="1">
      <c r="A17" s="395" t="s">
        <v>75</v>
      </c>
      <c r="B17" s="396" t="s">
        <v>120</v>
      </c>
      <c r="C17" s="397"/>
      <c r="D17" s="397"/>
      <c r="E17" s="397">
        <f t="shared" si="1"/>
        <v>0</v>
      </c>
      <c r="F17" s="398"/>
      <c r="G17" s="397">
        <v>0</v>
      </c>
      <c r="H17" s="399">
        <v>0</v>
      </c>
      <c r="I17" s="399">
        <v>0</v>
      </c>
      <c r="J17" s="400"/>
      <c r="K17" s="400"/>
      <c r="L17" s="400"/>
      <c r="M17" s="400"/>
    </row>
    <row r="18" spans="1:15" ht="18.75" customHeight="1">
      <c r="A18" s="395" t="s">
        <v>77</v>
      </c>
      <c r="B18" s="396" t="s">
        <v>121</v>
      </c>
      <c r="C18" s="397"/>
      <c r="D18" s="397"/>
      <c r="E18" s="397">
        <f t="shared" si="1"/>
        <v>0</v>
      </c>
      <c r="F18" s="398"/>
      <c r="G18" s="397">
        <v>0</v>
      </c>
      <c r="H18" s="399">
        <v>0</v>
      </c>
      <c r="I18" s="399">
        <v>0</v>
      </c>
      <c r="J18" s="400"/>
      <c r="K18" s="400"/>
      <c r="L18" s="400"/>
      <c r="M18" s="400"/>
    </row>
    <row r="19" spans="1:15" ht="18.75" customHeight="1">
      <c r="A19" s="395" t="s">
        <v>122</v>
      </c>
      <c r="B19" s="396" t="s">
        <v>372</v>
      </c>
      <c r="C19" s="397"/>
      <c r="D19" s="397"/>
      <c r="E19" s="397">
        <f t="shared" si="1"/>
        <v>0</v>
      </c>
      <c r="F19" s="398"/>
      <c r="G19" s="397">
        <v>0</v>
      </c>
      <c r="H19" s="399">
        <v>0</v>
      </c>
      <c r="I19" s="399">
        <v>0</v>
      </c>
      <c r="J19" s="400"/>
      <c r="K19" s="400"/>
      <c r="L19" s="400"/>
      <c r="M19" s="400"/>
    </row>
    <row r="20" spans="1:15" ht="18.75" customHeight="1">
      <c r="A20" s="395" t="s">
        <v>123</v>
      </c>
      <c r="B20" s="396" t="s">
        <v>124</v>
      </c>
      <c r="C20" s="397"/>
      <c r="D20" s="397"/>
      <c r="E20" s="397">
        <f t="shared" si="1"/>
        <v>0</v>
      </c>
      <c r="F20" s="398"/>
      <c r="G20" s="397">
        <v>0</v>
      </c>
      <c r="H20" s="399">
        <v>0</v>
      </c>
      <c r="I20" s="399">
        <v>0</v>
      </c>
      <c r="J20" s="400"/>
      <c r="K20" s="400"/>
      <c r="L20" s="400"/>
      <c r="M20" s="400"/>
    </row>
    <row r="21" spans="1:15" ht="18.75" customHeight="1">
      <c r="A21" s="395" t="s">
        <v>125</v>
      </c>
      <c r="B21" s="396" t="s">
        <v>126</v>
      </c>
      <c r="C21" s="397"/>
      <c r="D21" s="397"/>
      <c r="E21" s="397">
        <f t="shared" si="1"/>
        <v>0</v>
      </c>
      <c r="F21" s="398"/>
      <c r="G21" s="397">
        <v>0</v>
      </c>
      <c r="H21" s="399">
        <v>0</v>
      </c>
      <c r="I21" s="399">
        <v>0</v>
      </c>
      <c r="J21" s="400"/>
      <c r="K21" s="400"/>
      <c r="L21" s="400"/>
      <c r="M21" s="400"/>
    </row>
    <row r="22" spans="1:15" ht="18.75" customHeight="1">
      <c r="A22" s="395" t="s">
        <v>127</v>
      </c>
      <c r="B22" s="396" t="s">
        <v>128</v>
      </c>
      <c r="C22" s="398"/>
      <c r="D22" s="398">
        <f>15757566560</f>
        <v>15757566560</v>
      </c>
      <c r="E22" s="397">
        <f t="shared" si="1"/>
        <v>15088792560</v>
      </c>
      <c r="F22" s="398"/>
      <c r="G22" s="398">
        <v>15088792560</v>
      </c>
      <c r="H22" s="384">
        <v>0</v>
      </c>
      <c r="I22" s="384">
        <f>+E22/D22*100</f>
        <v>95.75585483041742</v>
      </c>
      <c r="J22" s="400"/>
      <c r="K22" s="400"/>
      <c r="L22" s="400"/>
      <c r="M22" s="400"/>
    </row>
    <row r="23" spans="1:15" ht="20.25" customHeight="1">
      <c r="A23" s="395" t="s">
        <v>129</v>
      </c>
      <c r="B23" s="396" t="s">
        <v>130</v>
      </c>
      <c r="C23" s="398"/>
      <c r="D23" s="398">
        <v>12000000000</v>
      </c>
      <c r="E23" s="397">
        <f t="shared" si="1"/>
        <v>4629763280</v>
      </c>
      <c r="F23" s="398"/>
      <c r="G23" s="398">
        <v>4629763280</v>
      </c>
      <c r="H23" s="384">
        <v>0</v>
      </c>
      <c r="I23" s="384">
        <f>+E23/D23*100</f>
        <v>38.581360666666662</v>
      </c>
      <c r="J23" s="400"/>
      <c r="K23" s="400"/>
      <c r="L23" s="400"/>
      <c r="M23" s="400"/>
    </row>
    <row r="24" spans="1:15" ht="16.5" customHeight="1">
      <c r="A24" s="395" t="s">
        <v>131</v>
      </c>
      <c r="B24" s="396" t="s">
        <v>132</v>
      </c>
      <c r="C24" s="397"/>
      <c r="D24" s="397">
        <v>300000000</v>
      </c>
      <c r="E24" s="397">
        <f t="shared" si="1"/>
        <v>0</v>
      </c>
      <c r="F24" s="402"/>
      <c r="G24" s="397">
        <v>0</v>
      </c>
      <c r="H24" s="399">
        <v>0</v>
      </c>
      <c r="I24" s="403">
        <f t="shared" si="0"/>
        <v>0</v>
      </c>
      <c r="J24" s="400"/>
      <c r="K24" s="400"/>
      <c r="L24" s="400"/>
      <c r="M24" s="400"/>
    </row>
    <row r="25" spans="1:15" ht="17.25" customHeight="1">
      <c r="A25" s="395" t="s">
        <v>133</v>
      </c>
      <c r="B25" s="396" t="s">
        <v>134</v>
      </c>
      <c r="C25" s="397"/>
      <c r="D25" s="397"/>
      <c r="E25" s="397">
        <f>+F25+G25</f>
        <v>0</v>
      </c>
      <c r="F25" s="402"/>
      <c r="G25" s="397">
        <v>0</v>
      </c>
      <c r="H25" s="399">
        <v>0</v>
      </c>
      <c r="I25" s="399">
        <v>0</v>
      </c>
      <c r="J25" s="400"/>
      <c r="K25" s="400"/>
      <c r="L25" s="400"/>
      <c r="M25" s="400"/>
    </row>
    <row r="26" spans="1:15" ht="88.2" customHeight="1">
      <c r="A26" s="404">
        <v>2</v>
      </c>
      <c r="B26" s="405" t="s">
        <v>371</v>
      </c>
      <c r="C26" s="397">
        <v>0</v>
      </c>
      <c r="D26" s="397">
        <v>0</v>
      </c>
      <c r="E26" s="397">
        <v>0</v>
      </c>
      <c r="F26" s="402"/>
      <c r="G26" s="397">
        <v>0</v>
      </c>
      <c r="H26" s="384">
        <v>0</v>
      </c>
      <c r="I26" s="403">
        <v>0</v>
      </c>
      <c r="J26" s="400"/>
      <c r="K26" s="400"/>
      <c r="L26" s="400"/>
      <c r="M26" s="400"/>
    </row>
    <row r="27" spans="1:15" ht="49.2" customHeight="1">
      <c r="A27" s="404">
        <v>3</v>
      </c>
      <c r="B27" s="405" t="s">
        <v>492</v>
      </c>
      <c r="C27" s="397">
        <v>0</v>
      </c>
      <c r="D27" s="397">
        <v>0</v>
      </c>
      <c r="E27" s="397">
        <v>0</v>
      </c>
      <c r="F27" s="402"/>
      <c r="G27" s="397">
        <v>0</v>
      </c>
      <c r="H27" s="384">
        <v>0</v>
      </c>
      <c r="I27" s="403">
        <v>0</v>
      </c>
      <c r="J27" s="400"/>
      <c r="K27" s="400"/>
      <c r="L27" s="400"/>
      <c r="M27" s="400"/>
    </row>
    <row r="28" spans="1:15" ht="28.8" customHeight="1">
      <c r="A28" s="404">
        <v>4</v>
      </c>
      <c r="B28" s="406" t="s">
        <v>135</v>
      </c>
      <c r="C28" s="397">
        <v>0</v>
      </c>
      <c r="D28" s="397">
        <v>0</v>
      </c>
      <c r="E28" s="397">
        <v>0</v>
      </c>
      <c r="F28" s="402"/>
      <c r="G28" s="397">
        <v>0</v>
      </c>
      <c r="H28" s="384">
        <v>0</v>
      </c>
      <c r="I28" s="403">
        <v>0</v>
      </c>
      <c r="J28" s="400"/>
      <c r="K28" s="400"/>
      <c r="L28" s="400"/>
      <c r="M28" s="400"/>
    </row>
    <row r="29" spans="1:15" s="367" customFormat="1" ht="28.8" customHeight="1">
      <c r="A29" s="390" t="s">
        <v>64</v>
      </c>
      <c r="B29" s="391" t="s">
        <v>136</v>
      </c>
      <c r="C29" s="381"/>
      <c r="D29" s="381"/>
      <c r="E29" s="381"/>
      <c r="F29" s="381"/>
      <c r="G29" s="381"/>
      <c r="H29" s="384">
        <v>0</v>
      </c>
      <c r="I29" s="384">
        <v>0</v>
      </c>
      <c r="J29" s="385"/>
      <c r="K29" s="385"/>
      <c r="L29" s="385"/>
      <c r="M29" s="385"/>
    </row>
    <row r="30" spans="1:15" s="367" customFormat="1" ht="28.8" customHeight="1">
      <c r="A30" s="390" t="s">
        <v>81</v>
      </c>
      <c r="B30" s="391" t="s">
        <v>241</v>
      </c>
      <c r="C30" s="407">
        <f>219081000000-80228000000</f>
        <v>138853000000</v>
      </c>
      <c r="D30" s="408">
        <f>SUM(D31:D43)</f>
        <v>208308666974</v>
      </c>
      <c r="E30" s="407">
        <f>+F30+G30</f>
        <v>194472570331</v>
      </c>
      <c r="F30" s="381"/>
      <c r="G30" s="408">
        <f>SUM(G31:G43)</f>
        <v>194472570331</v>
      </c>
      <c r="H30" s="384">
        <f t="shared" ref="H30" si="2">+E30/C30*100</f>
        <v>140.05644122273196</v>
      </c>
      <c r="I30" s="384">
        <f t="shared" si="0"/>
        <v>93.357887195002334</v>
      </c>
      <c r="J30" s="385"/>
      <c r="K30" s="385"/>
      <c r="L30" s="385"/>
      <c r="M30" s="385"/>
      <c r="N30" s="389"/>
    </row>
    <row r="31" spans="1:15" ht="34.799999999999997" customHeight="1">
      <c r="A31" s="395" t="s">
        <v>94</v>
      </c>
      <c r="B31" s="396" t="s">
        <v>490</v>
      </c>
      <c r="C31" s="402"/>
      <c r="D31" s="397">
        <v>2293203938</v>
      </c>
      <c r="E31" s="397">
        <f t="shared" ref="E31:E53" si="3">+F31+G31</f>
        <v>2154602680</v>
      </c>
      <c r="F31" s="402"/>
      <c r="G31" s="397">
        <v>2154602680</v>
      </c>
      <c r="H31" s="384">
        <v>0</v>
      </c>
      <c r="I31" s="384">
        <f t="shared" si="0"/>
        <v>93.955999477269344</v>
      </c>
      <c r="J31" s="400"/>
      <c r="K31" s="400"/>
      <c r="L31" s="400"/>
      <c r="M31" s="400"/>
      <c r="N31" s="409"/>
      <c r="O31" s="410"/>
    </row>
    <row r="32" spans="1:15" ht="39.6" customHeight="1">
      <c r="A32" s="395" t="s">
        <v>96</v>
      </c>
      <c r="B32" s="396" t="s">
        <v>491</v>
      </c>
      <c r="C32" s="402"/>
      <c r="D32" s="448">
        <v>1880277600</v>
      </c>
      <c r="E32" s="397">
        <f t="shared" si="3"/>
        <v>1847991600</v>
      </c>
      <c r="F32" s="402"/>
      <c r="G32" s="397">
        <v>1847991600</v>
      </c>
      <c r="H32" s="384">
        <v>0</v>
      </c>
      <c r="I32" s="384">
        <f t="shared" si="0"/>
        <v>98.282913118786283</v>
      </c>
      <c r="J32" s="400"/>
      <c r="K32" s="400"/>
      <c r="L32" s="400"/>
      <c r="M32" s="400"/>
      <c r="N32" s="409"/>
      <c r="O32" s="410"/>
    </row>
    <row r="33" spans="1:15" ht="23.4" customHeight="1">
      <c r="A33" s="395" t="s">
        <v>137</v>
      </c>
      <c r="B33" s="396" t="s">
        <v>119</v>
      </c>
      <c r="C33" s="402"/>
      <c r="D33" s="448">
        <v>110276943412</v>
      </c>
      <c r="E33" s="397">
        <f t="shared" si="3"/>
        <v>106548500037</v>
      </c>
      <c r="F33" s="402"/>
      <c r="G33" s="397">
        <v>106548500037</v>
      </c>
      <c r="H33" s="384">
        <v>0</v>
      </c>
      <c r="I33" s="384">
        <f t="shared" si="0"/>
        <v>96.619018210297725</v>
      </c>
      <c r="J33" s="400"/>
      <c r="K33" s="400"/>
      <c r="L33" s="400"/>
      <c r="M33" s="400"/>
      <c r="N33" s="409">
        <v>295773520332</v>
      </c>
      <c r="O33" s="410"/>
    </row>
    <row r="34" spans="1:15" ht="23.4" customHeight="1">
      <c r="A34" s="395" t="s">
        <v>138</v>
      </c>
      <c r="B34" s="396" t="s">
        <v>366</v>
      </c>
      <c r="C34" s="402"/>
      <c r="D34" s="397"/>
      <c r="E34" s="397">
        <f t="shared" si="3"/>
        <v>0</v>
      </c>
      <c r="F34" s="402"/>
      <c r="G34" s="397">
        <v>0</v>
      </c>
      <c r="H34" s="384">
        <v>0</v>
      </c>
      <c r="I34" s="384">
        <v>0</v>
      </c>
      <c r="J34" s="400"/>
      <c r="K34" s="400"/>
      <c r="L34" s="400"/>
      <c r="M34" s="400"/>
      <c r="N34" s="409">
        <f>+D10-N33</f>
        <v>0</v>
      </c>
      <c r="O34" s="410"/>
    </row>
    <row r="35" spans="1:15" ht="23.4" customHeight="1">
      <c r="A35" s="395" t="s">
        <v>139</v>
      </c>
      <c r="B35" s="396" t="s">
        <v>120</v>
      </c>
      <c r="C35" s="402"/>
      <c r="D35" s="397">
        <v>1408193800</v>
      </c>
      <c r="E35" s="397">
        <f t="shared" si="3"/>
        <v>1401751800</v>
      </c>
      <c r="F35" s="402"/>
      <c r="G35" s="397">
        <v>1401751800</v>
      </c>
      <c r="H35" s="384">
        <v>0</v>
      </c>
      <c r="I35" s="384">
        <f t="shared" si="0"/>
        <v>99.542534557388336</v>
      </c>
      <c r="J35" s="400"/>
      <c r="K35" s="400"/>
      <c r="L35" s="400"/>
      <c r="M35" s="400"/>
      <c r="N35" s="409">
        <v>4445225012</v>
      </c>
      <c r="O35" s="410"/>
    </row>
    <row r="36" spans="1:15" ht="23.4" customHeight="1">
      <c r="A36" s="395" t="s">
        <v>140</v>
      </c>
      <c r="B36" s="396" t="s">
        <v>121</v>
      </c>
      <c r="C36" s="402"/>
      <c r="D36" s="397">
        <v>1137439753</v>
      </c>
      <c r="E36" s="397">
        <f t="shared" si="3"/>
        <v>1134435753</v>
      </c>
      <c r="F36" s="402"/>
      <c r="G36" s="397">
        <v>1134435753</v>
      </c>
      <c r="H36" s="384">
        <v>0</v>
      </c>
      <c r="I36" s="384">
        <f t="shared" si="0"/>
        <v>99.735898099914579</v>
      </c>
      <c r="J36" s="400"/>
      <c r="K36" s="400"/>
      <c r="L36" s="400"/>
      <c r="M36" s="400"/>
      <c r="O36" s="410"/>
    </row>
    <row r="37" spans="1:15" ht="23.4" customHeight="1">
      <c r="A37" s="395" t="s">
        <v>141</v>
      </c>
      <c r="B37" s="396" t="s">
        <v>372</v>
      </c>
      <c r="C37" s="402"/>
      <c r="D37" s="397">
        <v>334493700</v>
      </c>
      <c r="E37" s="397">
        <f t="shared" si="3"/>
        <v>317937000</v>
      </c>
      <c r="F37" s="402"/>
      <c r="G37" s="397">
        <v>317937000</v>
      </c>
      <c r="H37" s="384">
        <v>0</v>
      </c>
      <c r="I37" s="384">
        <f t="shared" si="0"/>
        <v>95.050220676801985</v>
      </c>
      <c r="J37" s="400"/>
      <c r="K37" s="400"/>
      <c r="L37" s="400"/>
      <c r="M37" s="400"/>
      <c r="O37" s="410"/>
    </row>
    <row r="38" spans="1:15" ht="23.4" customHeight="1">
      <c r="A38" s="395" t="s">
        <v>142</v>
      </c>
      <c r="B38" s="396" t="s">
        <v>124</v>
      </c>
      <c r="C38" s="402"/>
      <c r="D38" s="397">
        <v>53978500</v>
      </c>
      <c r="E38" s="397">
        <f t="shared" si="3"/>
        <v>52816500</v>
      </c>
      <c r="F38" s="402"/>
      <c r="G38" s="397">
        <v>52816500</v>
      </c>
      <c r="H38" s="384">
        <v>0</v>
      </c>
      <c r="I38" s="384">
        <f t="shared" si="0"/>
        <v>97.847291051066634</v>
      </c>
      <c r="J38" s="400"/>
      <c r="K38" s="400"/>
      <c r="L38" s="400"/>
      <c r="M38" s="400"/>
      <c r="O38" s="410"/>
    </row>
    <row r="39" spans="1:15" ht="23.4" customHeight="1">
      <c r="A39" s="395" t="s">
        <v>143</v>
      </c>
      <c r="B39" s="396" t="s">
        <v>126</v>
      </c>
      <c r="C39" s="402"/>
      <c r="D39" s="397">
        <v>751805000</v>
      </c>
      <c r="E39" s="397">
        <f t="shared" si="3"/>
        <v>745342400</v>
      </c>
      <c r="F39" s="402"/>
      <c r="G39" s="397">
        <v>745342400</v>
      </c>
      <c r="H39" s="384">
        <v>0</v>
      </c>
      <c r="I39" s="384">
        <f t="shared" si="0"/>
        <v>99.14038879762704</v>
      </c>
      <c r="J39" s="400"/>
      <c r="K39" s="400"/>
      <c r="L39" s="400"/>
      <c r="M39" s="400"/>
      <c r="O39" s="410"/>
    </row>
    <row r="40" spans="1:15" ht="23.4" customHeight="1">
      <c r="A40" s="395" t="s">
        <v>144</v>
      </c>
      <c r="B40" s="396" t="s">
        <v>128</v>
      </c>
      <c r="C40" s="402"/>
      <c r="D40" s="397">
        <v>6544966607</v>
      </c>
      <c r="E40" s="397">
        <f t="shared" si="3"/>
        <v>5421824740</v>
      </c>
      <c r="F40" s="402"/>
      <c r="G40" s="397">
        <v>5421824740</v>
      </c>
      <c r="H40" s="384">
        <v>0</v>
      </c>
      <c r="I40" s="384">
        <f t="shared" si="0"/>
        <v>82.839608901919021</v>
      </c>
      <c r="J40" s="400"/>
      <c r="K40" s="400"/>
      <c r="L40" s="400"/>
      <c r="M40" s="400"/>
      <c r="N40" s="409"/>
      <c r="O40" s="410"/>
    </row>
    <row r="41" spans="1:15" ht="23.4" customHeight="1">
      <c r="A41" s="395" t="s">
        <v>145</v>
      </c>
      <c r="B41" s="396" t="s">
        <v>130</v>
      </c>
      <c r="C41" s="398"/>
      <c r="D41" s="397">
        <v>61985292064</v>
      </c>
      <c r="E41" s="397">
        <f t="shared" si="3"/>
        <v>58139762421</v>
      </c>
      <c r="F41" s="398"/>
      <c r="G41" s="397">
        <v>58139762421</v>
      </c>
      <c r="H41" s="384">
        <v>0</v>
      </c>
      <c r="I41" s="384">
        <f t="shared" si="0"/>
        <v>93.796061105867707</v>
      </c>
      <c r="J41" s="400"/>
      <c r="K41" s="400"/>
      <c r="L41" s="400"/>
      <c r="M41" s="400"/>
      <c r="O41" s="410"/>
    </row>
    <row r="42" spans="1:15" ht="23.4" customHeight="1">
      <c r="A42" s="395" t="s">
        <v>146</v>
      </c>
      <c r="B42" s="396" t="s">
        <v>132</v>
      </c>
      <c r="C42" s="402"/>
      <c r="D42" s="397">
        <v>21642072600</v>
      </c>
      <c r="E42" s="397">
        <f t="shared" si="3"/>
        <v>16707605400</v>
      </c>
      <c r="F42" s="402"/>
      <c r="G42" s="397">
        <v>16707605400</v>
      </c>
      <c r="H42" s="384">
        <v>0</v>
      </c>
      <c r="I42" s="384">
        <f t="shared" si="0"/>
        <v>77.199655082942471</v>
      </c>
      <c r="J42" s="400"/>
      <c r="K42" s="400"/>
      <c r="L42" s="400"/>
      <c r="M42" s="400"/>
      <c r="O42" s="410"/>
    </row>
    <row r="43" spans="1:15" ht="23.4" customHeight="1">
      <c r="A43" s="395" t="s">
        <v>147</v>
      </c>
      <c r="B43" s="396" t="s">
        <v>148</v>
      </c>
      <c r="C43" s="402"/>
      <c r="D43" s="402"/>
      <c r="E43" s="397"/>
      <c r="F43" s="402"/>
      <c r="G43" s="397"/>
      <c r="H43" s="384">
        <v>0</v>
      </c>
      <c r="I43" s="384">
        <v>0</v>
      </c>
      <c r="J43" s="400"/>
      <c r="K43" s="400"/>
      <c r="L43" s="400"/>
      <c r="M43" s="400"/>
    </row>
    <row r="44" spans="1:15" ht="23.4" customHeight="1">
      <c r="A44" s="390" t="s">
        <v>84</v>
      </c>
      <c r="B44" s="391" t="s">
        <v>242</v>
      </c>
      <c r="C44" s="402"/>
      <c r="D44" s="402"/>
      <c r="E44" s="397">
        <f t="shared" si="3"/>
        <v>0</v>
      </c>
      <c r="F44" s="402"/>
      <c r="G44" s="397"/>
      <c r="H44" s="384">
        <v>0</v>
      </c>
      <c r="I44" s="384">
        <v>0</v>
      </c>
      <c r="J44" s="400"/>
      <c r="K44" s="400"/>
      <c r="L44" s="400"/>
      <c r="M44" s="400"/>
    </row>
    <row r="45" spans="1:15" ht="23.4" customHeight="1">
      <c r="A45" s="390" t="s">
        <v>86</v>
      </c>
      <c r="B45" s="391" t="s">
        <v>381</v>
      </c>
      <c r="C45" s="402"/>
      <c r="D45" s="402"/>
      <c r="E45" s="397">
        <f t="shared" si="3"/>
        <v>0</v>
      </c>
      <c r="F45" s="402"/>
      <c r="G45" s="397"/>
      <c r="H45" s="384">
        <v>0</v>
      </c>
      <c r="I45" s="384">
        <v>0</v>
      </c>
      <c r="J45" s="400"/>
      <c r="K45" s="400"/>
      <c r="L45" s="400"/>
      <c r="M45" s="400"/>
      <c r="N45" s="379"/>
    </row>
    <row r="46" spans="1:15" ht="23.4" customHeight="1">
      <c r="A46" s="390" t="s">
        <v>90</v>
      </c>
      <c r="B46" s="391" t="s">
        <v>382</v>
      </c>
      <c r="C46" s="402"/>
      <c r="D46" s="402"/>
      <c r="E46" s="397">
        <f t="shared" si="3"/>
        <v>0</v>
      </c>
      <c r="F46" s="402"/>
      <c r="G46" s="397"/>
      <c r="H46" s="384">
        <v>0</v>
      </c>
      <c r="I46" s="384">
        <v>0</v>
      </c>
      <c r="J46" s="400"/>
      <c r="K46" s="400"/>
      <c r="L46" s="400"/>
      <c r="M46" s="400"/>
      <c r="N46" s="379"/>
    </row>
    <row r="47" spans="1:15" ht="23.4" customHeight="1">
      <c r="A47" s="390" t="s">
        <v>383</v>
      </c>
      <c r="B47" s="391" t="s">
        <v>266</v>
      </c>
      <c r="C47" s="402"/>
      <c r="D47" s="397"/>
      <c r="E47" s="397">
        <f>+F47+G47</f>
        <v>40787843275</v>
      </c>
      <c r="F47" s="402"/>
      <c r="G47" s="397">
        <v>40787843275</v>
      </c>
      <c r="H47" s="384">
        <v>0</v>
      </c>
      <c r="I47" s="384">
        <v>0</v>
      </c>
      <c r="J47" s="400"/>
      <c r="K47" s="400"/>
      <c r="L47" s="400"/>
      <c r="M47" s="400"/>
      <c r="N47" s="379"/>
    </row>
    <row r="48" spans="1:15" ht="55.8" customHeight="1">
      <c r="A48" s="390" t="s">
        <v>440</v>
      </c>
      <c r="B48" s="411" t="s">
        <v>393</v>
      </c>
      <c r="C48" s="402"/>
      <c r="D48" s="402"/>
      <c r="E48" s="397">
        <f t="shared" si="3"/>
        <v>0</v>
      </c>
      <c r="F48" s="402"/>
      <c r="G48" s="402"/>
      <c r="H48" s="384">
        <v>0</v>
      </c>
      <c r="I48" s="384">
        <v>0</v>
      </c>
      <c r="J48" s="400"/>
      <c r="K48" s="400"/>
      <c r="L48" s="400"/>
      <c r="M48" s="400"/>
      <c r="N48" s="412"/>
    </row>
    <row r="49" spans="1:14" ht="28.2" customHeight="1">
      <c r="A49" s="387" t="s">
        <v>2</v>
      </c>
      <c r="B49" s="381" t="s">
        <v>267</v>
      </c>
      <c r="C49" s="413">
        <v>0</v>
      </c>
      <c r="D49" s="402"/>
      <c r="E49" s="397">
        <f t="shared" si="3"/>
        <v>0</v>
      </c>
      <c r="F49" s="402"/>
      <c r="G49" s="402"/>
      <c r="H49" s="384">
        <v>0</v>
      </c>
      <c r="I49" s="384">
        <v>0</v>
      </c>
      <c r="J49" s="400"/>
      <c r="K49" s="400"/>
      <c r="L49" s="400"/>
      <c r="M49" s="400"/>
    </row>
    <row r="50" spans="1:14" ht="28.2" customHeight="1">
      <c r="A50" s="414">
        <v>1</v>
      </c>
      <c r="B50" s="415" t="s">
        <v>105</v>
      </c>
      <c r="C50" s="397"/>
      <c r="D50" s="402"/>
      <c r="E50" s="397">
        <f t="shared" si="3"/>
        <v>0</v>
      </c>
      <c r="F50" s="402"/>
      <c r="G50" s="402"/>
      <c r="H50" s="384">
        <v>0</v>
      </c>
      <c r="I50" s="384">
        <v>0</v>
      </c>
      <c r="J50" s="400"/>
      <c r="K50" s="400"/>
      <c r="L50" s="400"/>
      <c r="M50" s="400"/>
    </row>
    <row r="51" spans="1:14" ht="28.2" customHeight="1">
      <c r="A51" s="414">
        <v>2</v>
      </c>
      <c r="B51" s="415" t="s">
        <v>106</v>
      </c>
      <c r="C51" s="397"/>
      <c r="D51" s="402"/>
      <c r="E51" s="397">
        <f t="shared" si="3"/>
        <v>0</v>
      </c>
      <c r="F51" s="402"/>
      <c r="G51" s="402"/>
      <c r="H51" s="384">
        <v>0</v>
      </c>
      <c r="I51" s="384">
        <v>0</v>
      </c>
      <c r="J51" s="400"/>
      <c r="K51" s="400"/>
      <c r="L51" s="400"/>
      <c r="M51" s="400"/>
    </row>
    <row r="52" spans="1:14" ht="28.2" customHeight="1">
      <c r="A52" s="416"/>
      <c r="B52" s="417" t="s">
        <v>268</v>
      </c>
      <c r="C52" s="402"/>
      <c r="D52" s="402"/>
      <c r="E52" s="397">
        <f t="shared" si="3"/>
        <v>0</v>
      </c>
      <c r="F52" s="402"/>
      <c r="G52" s="402"/>
      <c r="H52" s="384">
        <v>0</v>
      </c>
      <c r="I52" s="384">
        <v>0</v>
      </c>
      <c r="J52" s="400"/>
      <c r="K52" s="400"/>
      <c r="L52" s="400"/>
      <c r="M52" s="400"/>
    </row>
    <row r="53" spans="1:14" ht="28.2" customHeight="1">
      <c r="A53" s="416"/>
      <c r="B53" s="417" t="s">
        <v>269</v>
      </c>
      <c r="C53" s="402"/>
      <c r="D53" s="402"/>
      <c r="E53" s="397">
        <f t="shared" si="3"/>
        <v>0</v>
      </c>
      <c r="F53" s="402"/>
      <c r="G53" s="402"/>
      <c r="H53" s="384">
        <v>0</v>
      </c>
      <c r="I53" s="384">
        <v>0</v>
      </c>
      <c r="J53" s="400"/>
      <c r="K53" s="400"/>
      <c r="L53" s="400"/>
      <c r="M53" s="400"/>
    </row>
    <row r="54" spans="1:14" s="367" customFormat="1" ht="28.2" customHeight="1">
      <c r="A54" s="387" t="s">
        <v>102</v>
      </c>
      <c r="B54" s="418" t="s">
        <v>270</v>
      </c>
      <c r="C54" s="381"/>
      <c r="D54" s="381"/>
      <c r="E54" s="419">
        <f>15557000+175520570</f>
        <v>191077570</v>
      </c>
      <c r="F54" s="419">
        <f>15557000+175520570</f>
        <v>191077570</v>
      </c>
      <c r="G54" s="419">
        <f>15557000+175520570</f>
        <v>191077570</v>
      </c>
      <c r="H54" s="384">
        <v>0</v>
      </c>
      <c r="I54" s="384">
        <v>0</v>
      </c>
      <c r="J54" s="385"/>
      <c r="K54" s="385"/>
      <c r="L54" s="385"/>
      <c r="M54" s="385"/>
    </row>
    <row r="55" spans="1:14" ht="6" hidden="1" customHeight="1">
      <c r="A55" s="420"/>
      <c r="B55" s="421"/>
      <c r="C55" s="420"/>
      <c r="D55" s="420"/>
      <c r="E55" s="420"/>
      <c r="F55" s="420"/>
      <c r="G55" s="420"/>
      <c r="H55" s="420"/>
      <c r="I55" s="420"/>
      <c r="J55" s="420"/>
      <c r="K55" s="420"/>
      <c r="L55" s="420"/>
      <c r="M55" s="420"/>
    </row>
    <row r="56" spans="1:14" ht="8.25" customHeight="1">
      <c r="B56" s="422"/>
    </row>
    <row r="57" spans="1:14" s="371" customFormat="1">
      <c r="A57" s="673" t="s">
        <v>16</v>
      </c>
      <c r="B57" s="673"/>
      <c r="C57" s="673" t="s">
        <v>890</v>
      </c>
      <c r="D57" s="673"/>
      <c r="E57" s="673"/>
      <c r="F57" s="673"/>
      <c r="G57" s="673" t="s">
        <v>890</v>
      </c>
      <c r="H57" s="673"/>
      <c r="I57" s="673"/>
      <c r="J57" s="447"/>
      <c r="K57" s="447"/>
    </row>
    <row r="58" spans="1:14" s="444" customFormat="1" ht="18">
      <c r="A58" s="661" t="s">
        <v>17</v>
      </c>
      <c r="B58" s="661"/>
      <c r="C58" s="661" t="s">
        <v>888</v>
      </c>
      <c r="D58" s="661"/>
      <c r="E58" s="661"/>
      <c r="F58" s="661"/>
      <c r="G58" s="661" t="s">
        <v>885</v>
      </c>
      <c r="H58" s="661"/>
      <c r="I58" s="661"/>
      <c r="J58" s="443"/>
      <c r="K58" s="443"/>
      <c r="L58" s="443"/>
      <c r="M58" s="443"/>
      <c r="N58" s="443"/>
    </row>
    <row r="59" spans="1:14" s="443" customFormat="1" ht="17.399999999999999">
      <c r="A59" s="661" t="s">
        <v>223</v>
      </c>
      <c r="B59" s="661"/>
      <c r="C59" s="661" t="s">
        <v>883</v>
      </c>
      <c r="D59" s="661"/>
      <c r="E59" s="661"/>
      <c r="F59" s="661"/>
      <c r="G59" s="661" t="s">
        <v>886</v>
      </c>
      <c r="H59" s="661"/>
      <c r="I59" s="661"/>
      <c r="N59" s="446"/>
    </row>
    <row r="60" spans="1:14" s="444" customFormat="1" ht="18">
      <c r="B60" s="441"/>
      <c r="C60" s="445"/>
      <c r="D60" s="445"/>
      <c r="E60" s="445"/>
      <c r="F60" s="445"/>
    </row>
    <row r="61" spans="1:14" s="444" customFormat="1" ht="18">
      <c r="B61" s="441"/>
      <c r="C61" s="445"/>
      <c r="D61" s="445"/>
      <c r="E61" s="445"/>
      <c r="F61" s="445"/>
    </row>
    <row r="62" spans="1:14" s="444" customFormat="1" ht="28.8" customHeight="1">
      <c r="C62" s="445"/>
      <c r="D62" s="445"/>
      <c r="E62" s="445"/>
      <c r="F62" s="445"/>
    </row>
    <row r="63" spans="1:14" s="444" customFormat="1" ht="3" customHeight="1">
      <c r="C63" s="445"/>
      <c r="D63" s="445"/>
      <c r="E63" s="445"/>
      <c r="F63" s="445"/>
    </row>
    <row r="64" spans="1:14" s="444" customFormat="1" ht="18">
      <c r="C64" s="445"/>
      <c r="D64" s="445"/>
      <c r="E64" s="445"/>
      <c r="F64" s="445"/>
    </row>
    <row r="65" spans="3:9" s="443" customFormat="1" ht="17.399999999999999">
      <c r="C65" s="442"/>
      <c r="D65" s="442" t="s">
        <v>884</v>
      </c>
      <c r="E65" s="442"/>
      <c r="F65" s="442"/>
      <c r="G65" s="661" t="s">
        <v>887</v>
      </c>
      <c r="H65" s="661"/>
      <c r="I65" s="661"/>
    </row>
  </sheetData>
  <mergeCells count="20">
    <mergeCell ref="J6:M7"/>
    <mergeCell ref="A57:B57"/>
    <mergeCell ref="C57:F57"/>
    <mergeCell ref="G57:I57"/>
    <mergeCell ref="A58:B58"/>
    <mergeCell ref="C58:F58"/>
    <mergeCell ref="G58:I58"/>
    <mergeCell ref="G65:I65"/>
    <mergeCell ref="A1:B1"/>
    <mergeCell ref="A2:I2"/>
    <mergeCell ref="A3:I3"/>
    <mergeCell ref="A4:I4"/>
    <mergeCell ref="A6:A7"/>
    <mergeCell ref="B6:B7"/>
    <mergeCell ref="C6:D6"/>
    <mergeCell ref="E6:G6"/>
    <mergeCell ref="H6:I6"/>
    <mergeCell ref="A59:B59"/>
    <mergeCell ref="C59:F59"/>
    <mergeCell ref="G59:I59"/>
  </mergeCells>
  <printOptions horizontalCentered="1"/>
  <pageMargins left="0.23622047244094491" right="0.31496062992125984" top="0.43307086614173229" bottom="0.39370078740157483" header="0.31496062992125984" footer="0.31496062992125984"/>
  <pageSetup paperSize="9" scale="9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187"/>
  <sheetViews>
    <sheetView workbookViewId="0">
      <pane xSplit="4" ySplit="8" topLeftCell="E124" activePane="bottomRight" state="frozen"/>
      <selection pane="topRight" activeCell="E1" sqref="E1"/>
      <selection pane="bottomLeft" activeCell="A9" sqref="A9"/>
      <selection pane="bottomRight" activeCell="A6" sqref="A6"/>
    </sheetView>
  </sheetViews>
  <sheetFormatPr defaultColWidth="9" defaultRowHeight="15"/>
  <cols>
    <col min="1" max="1" width="5.453125" style="531" customWidth="1"/>
    <col min="2" max="2" width="7.6328125" style="531" customWidth="1"/>
    <col min="3" max="3" width="6.453125" style="531" customWidth="1"/>
    <col min="4" max="4" width="7.81640625" style="531" customWidth="1"/>
    <col min="5" max="5" width="30.54296875" style="532" customWidth="1"/>
    <col min="6" max="6" width="14.36328125" style="533" customWidth="1"/>
    <col min="7" max="9" width="14.36328125" style="534" customWidth="1"/>
    <col min="10" max="10" width="10.54296875" style="534" hidden="1" customWidth="1"/>
    <col min="11" max="11" width="9.90625" style="534" bestFit="1" customWidth="1"/>
    <col min="12" max="16384" width="9" style="534"/>
  </cols>
  <sheetData>
    <row r="1" spans="1:14" s="524" customFormat="1" ht="16.8">
      <c r="A1" s="339"/>
      <c r="B1" s="35"/>
      <c r="C1" s="35"/>
      <c r="D1" s="35"/>
      <c r="E1" s="523"/>
      <c r="F1" s="35"/>
      <c r="G1" s="36"/>
      <c r="H1" s="674" t="s">
        <v>900</v>
      </c>
      <c r="I1" s="674"/>
      <c r="J1" s="37"/>
      <c r="K1" s="37"/>
      <c r="L1" s="37"/>
      <c r="M1" s="37"/>
      <c r="N1" s="37"/>
    </row>
    <row r="2" spans="1:14" s="524" customFormat="1" ht="11.4" customHeight="1">
      <c r="A2" s="187"/>
      <c r="B2" s="188"/>
      <c r="C2" s="188"/>
      <c r="D2" s="188"/>
      <c r="E2" s="525"/>
      <c r="F2" s="38"/>
      <c r="G2" s="37"/>
      <c r="H2" s="37"/>
      <c r="I2" s="37"/>
      <c r="J2" s="37"/>
      <c r="K2" s="37"/>
      <c r="L2" s="37"/>
      <c r="M2" s="37"/>
      <c r="N2" s="37"/>
    </row>
    <row r="3" spans="1:14" s="524" customFormat="1" ht="24" customHeight="1">
      <c r="A3" s="676" t="s">
        <v>599</v>
      </c>
      <c r="B3" s="676"/>
      <c r="C3" s="676"/>
      <c r="D3" s="676"/>
      <c r="E3" s="676"/>
      <c r="F3" s="676"/>
      <c r="G3" s="676"/>
      <c r="H3" s="676"/>
      <c r="I3" s="676"/>
      <c r="J3" s="37"/>
      <c r="K3" s="37"/>
      <c r="L3" s="37"/>
      <c r="M3" s="37"/>
      <c r="N3" s="37"/>
    </row>
    <row r="4" spans="1:14" s="526" customFormat="1" ht="18" hidden="1">
      <c r="A4" s="677" t="s">
        <v>446</v>
      </c>
      <c r="B4" s="677"/>
      <c r="C4" s="677"/>
      <c r="D4" s="677"/>
      <c r="E4" s="677"/>
      <c r="F4" s="677"/>
      <c r="G4" s="677"/>
      <c r="H4" s="677"/>
      <c r="I4" s="677"/>
      <c r="J4" s="37"/>
      <c r="K4" s="37"/>
      <c r="L4" s="37"/>
      <c r="M4" s="37"/>
      <c r="N4" s="37"/>
    </row>
    <row r="5" spans="1:14" s="34" customFormat="1" ht="21.75" customHeight="1">
      <c r="A5" s="630" t="str">
        <f>+'60 -tt26'!A4:M4</f>
        <v>(Ban hành kèm theo Quyết định số 127/QĐ-UBND ngày 10 tháng 6 năm 2026 của Ủy ban nhân dân xã Khánh Thiện)</v>
      </c>
      <c r="B5" s="630"/>
      <c r="C5" s="630"/>
      <c r="D5" s="630"/>
      <c r="E5" s="630"/>
      <c r="F5" s="630"/>
      <c r="G5" s="630"/>
      <c r="H5" s="630"/>
      <c r="I5" s="630"/>
    </row>
    <row r="6" spans="1:14" s="524" customFormat="1" ht="15.6">
      <c r="A6" s="188"/>
      <c r="B6" s="188"/>
      <c r="C6" s="188"/>
      <c r="D6" s="188"/>
      <c r="E6" s="525"/>
      <c r="F6" s="527"/>
      <c r="G6" s="527"/>
      <c r="H6" s="675" t="s">
        <v>189</v>
      </c>
      <c r="I6" s="675"/>
      <c r="J6" s="37"/>
      <c r="K6" s="37"/>
      <c r="L6" s="37"/>
      <c r="M6" s="37"/>
      <c r="N6" s="37"/>
    </row>
    <row r="7" spans="1:14" s="524" customFormat="1" ht="5.25" customHeight="1">
      <c r="A7" s="188"/>
      <c r="B7" s="188"/>
      <c r="C7" s="188"/>
      <c r="D7" s="188"/>
      <c r="E7" s="525"/>
      <c r="F7" s="38"/>
      <c r="G7" s="37"/>
      <c r="H7" s="37"/>
      <c r="I7" s="37"/>
      <c r="J7" s="37"/>
      <c r="K7" s="37"/>
      <c r="L7" s="37"/>
      <c r="M7" s="37"/>
      <c r="N7" s="37"/>
    </row>
    <row r="8" spans="1:14" s="528" customFormat="1" ht="28.2" customHeight="1">
      <c r="A8" s="194" t="s">
        <v>257</v>
      </c>
      <c r="B8" s="194" t="s">
        <v>272</v>
      </c>
      <c r="C8" s="194" t="s">
        <v>273</v>
      </c>
      <c r="D8" s="194" t="s">
        <v>274</v>
      </c>
      <c r="E8" s="194" t="s">
        <v>521</v>
      </c>
      <c r="F8" s="194" t="s">
        <v>149</v>
      </c>
      <c r="G8" s="195" t="s">
        <v>150</v>
      </c>
      <c r="H8" s="195" t="s">
        <v>275</v>
      </c>
      <c r="I8" s="195" t="s">
        <v>276</v>
      </c>
      <c r="J8" s="196"/>
      <c r="K8" s="196"/>
      <c r="L8" s="196"/>
      <c r="M8" s="196"/>
      <c r="N8" s="196"/>
    </row>
    <row r="9" spans="1:14" s="174" customFormat="1" ht="24" customHeight="1">
      <c r="A9" s="164"/>
      <c r="B9" s="164"/>
      <c r="C9" s="164"/>
      <c r="D9" s="164"/>
      <c r="E9" s="164" t="s">
        <v>509</v>
      </c>
      <c r="F9" s="521">
        <v>441295164465</v>
      </c>
      <c r="G9" s="521">
        <v>224212442</v>
      </c>
      <c r="H9" s="521">
        <v>147685256131</v>
      </c>
      <c r="I9" s="521">
        <f>+I10+I28+I63+I86</f>
        <v>293385695892</v>
      </c>
      <c r="J9" s="365">
        <f>+H9-'60 -tt26'!I10</f>
        <v>0</v>
      </c>
      <c r="K9" s="365"/>
    </row>
    <row r="10" spans="1:14" s="214" customFormat="1" ht="24" customHeight="1">
      <c r="A10" s="520" t="s">
        <v>21</v>
      </c>
      <c r="B10" s="164"/>
      <c r="C10" s="164"/>
      <c r="D10" s="164"/>
      <c r="E10" s="202"/>
      <c r="F10" s="521">
        <v>98215921</v>
      </c>
      <c r="G10" s="521">
        <v>97115099</v>
      </c>
      <c r="H10" s="521">
        <v>976031</v>
      </c>
      <c r="I10" s="521">
        <v>124791</v>
      </c>
    </row>
    <row r="11" spans="1:14" s="214" customFormat="1" ht="24" customHeight="1">
      <c r="A11" s="164"/>
      <c r="B11" s="520" t="s">
        <v>522</v>
      </c>
      <c r="C11" s="164"/>
      <c r="D11" s="164"/>
      <c r="E11" s="202" t="s">
        <v>523</v>
      </c>
      <c r="F11" s="521">
        <v>97115099</v>
      </c>
      <c r="G11" s="521">
        <v>97115099</v>
      </c>
      <c r="H11" s="521">
        <v>0</v>
      </c>
      <c r="I11" s="521">
        <v>0</v>
      </c>
    </row>
    <row r="12" spans="1:14" s="174" customFormat="1" ht="39" customHeight="1">
      <c r="A12" s="267"/>
      <c r="B12" s="164"/>
      <c r="C12" s="267">
        <v>2750</v>
      </c>
      <c r="D12" s="267"/>
      <c r="E12" s="199" t="s">
        <v>524</v>
      </c>
      <c r="F12" s="522">
        <v>2376000</v>
      </c>
      <c r="G12" s="522">
        <v>2376000</v>
      </c>
      <c r="H12" s="522">
        <v>0</v>
      </c>
      <c r="I12" s="522">
        <v>0</v>
      </c>
    </row>
    <row r="13" spans="1:14" s="174" customFormat="1" ht="24" customHeight="1">
      <c r="A13" s="267"/>
      <c r="B13" s="164"/>
      <c r="C13" s="267"/>
      <c r="D13" s="267">
        <v>2767</v>
      </c>
      <c r="E13" s="199" t="s">
        <v>525</v>
      </c>
      <c r="F13" s="522">
        <v>2376000</v>
      </c>
      <c r="G13" s="522">
        <v>2376000</v>
      </c>
      <c r="H13" s="522">
        <v>0</v>
      </c>
      <c r="I13" s="522">
        <v>0</v>
      </c>
    </row>
    <row r="14" spans="1:14" s="174" customFormat="1" ht="41.4" customHeight="1">
      <c r="A14" s="267"/>
      <c r="B14" s="164"/>
      <c r="C14" s="267">
        <v>2800</v>
      </c>
      <c r="D14" s="267"/>
      <c r="E14" s="199" t="s">
        <v>526</v>
      </c>
      <c r="F14" s="522">
        <v>78800000</v>
      </c>
      <c r="G14" s="522">
        <v>78800000</v>
      </c>
      <c r="H14" s="522">
        <v>0</v>
      </c>
      <c r="I14" s="522">
        <v>0</v>
      </c>
    </row>
    <row r="15" spans="1:14" s="174" customFormat="1" ht="25.8" customHeight="1">
      <c r="A15" s="267"/>
      <c r="B15" s="164"/>
      <c r="C15" s="267"/>
      <c r="D15" s="267">
        <v>2827</v>
      </c>
      <c r="E15" s="198" t="s">
        <v>527</v>
      </c>
      <c r="F15" s="522">
        <v>78800000</v>
      </c>
      <c r="G15" s="522">
        <v>78800000</v>
      </c>
      <c r="H15" s="522">
        <v>0</v>
      </c>
      <c r="I15" s="522">
        <v>0</v>
      </c>
    </row>
    <row r="16" spans="1:14" s="174" customFormat="1" ht="42.6" customHeight="1">
      <c r="A16" s="267"/>
      <c r="B16" s="164"/>
      <c r="C16" s="267">
        <v>2850</v>
      </c>
      <c r="D16" s="267"/>
      <c r="E16" s="199" t="s">
        <v>528</v>
      </c>
      <c r="F16" s="522">
        <v>15930000</v>
      </c>
      <c r="G16" s="522">
        <v>15930000</v>
      </c>
      <c r="H16" s="522">
        <v>0</v>
      </c>
      <c r="I16" s="522">
        <v>0</v>
      </c>
    </row>
    <row r="17" spans="1:10" s="174" customFormat="1" ht="102" customHeight="1">
      <c r="A17" s="267"/>
      <c r="B17" s="164"/>
      <c r="C17" s="267"/>
      <c r="D17" s="267">
        <v>2853</v>
      </c>
      <c r="E17" s="198" t="s">
        <v>529</v>
      </c>
      <c r="F17" s="522">
        <v>15930000</v>
      </c>
      <c r="G17" s="522">
        <v>15930000</v>
      </c>
      <c r="H17" s="522">
        <v>0</v>
      </c>
      <c r="I17" s="522">
        <v>0</v>
      </c>
    </row>
    <row r="18" spans="1:10" s="174" customFormat="1" ht="21.6" customHeight="1">
      <c r="A18" s="267"/>
      <c r="B18" s="164"/>
      <c r="C18" s="267">
        <v>4900</v>
      </c>
      <c r="D18" s="267"/>
      <c r="E18" s="199" t="s">
        <v>530</v>
      </c>
      <c r="F18" s="522">
        <v>9099</v>
      </c>
      <c r="G18" s="522">
        <v>9099</v>
      </c>
      <c r="H18" s="522">
        <v>0</v>
      </c>
      <c r="I18" s="522">
        <v>0</v>
      </c>
    </row>
    <row r="19" spans="1:10" s="174" customFormat="1" ht="52.8" customHeight="1">
      <c r="A19" s="267"/>
      <c r="B19" s="164"/>
      <c r="C19" s="267"/>
      <c r="D19" s="267">
        <v>4949</v>
      </c>
      <c r="E19" s="198" t="s">
        <v>531</v>
      </c>
      <c r="F19" s="522">
        <v>9099</v>
      </c>
      <c r="G19" s="522">
        <v>9099</v>
      </c>
      <c r="H19" s="522">
        <v>0</v>
      </c>
      <c r="I19" s="522">
        <v>0</v>
      </c>
    </row>
    <row r="20" spans="1:10" s="214" customFormat="1" ht="24" customHeight="1">
      <c r="A20" s="164"/>
      <c r="B20" s="164">
        <v>136</v>
      </c>
      <c r="C20" s="164"/>
      <c r="D20" s="164"/>
      <c r="E20" s="202" t="s">
        <v>532</v>
      </c>
      <c r="F20" s="521">
        <v>1059350</v>
      </c>
      <c r="G20" s="521">
        <v>0</v>
      </c>
      <c r="H20" s="521">
        <v>963590</v>
      </c>
      <c r="I20" s="521">
        <v>95760</v>
      </c>
    </row>
    <row r="21" spans="1:10" s="174" customFormat="1" ht="24" customHeight="1">
      <c r="A21" s="267"/>
      <c r="B21" s="164"/>
      <c r="C21" s="267">
        <v>1600</v>
      </c>
      <c r="D21" s="267"/>
      <c r="E21" s="199" t="s">
        <v>43</v>
      </c>
      <c r="F21" s="522">
        <v>136800</v>
      </c>
      <c r="G21" s="522">
        <v>0</v>
      </c>
      <c r="H21" s="522">
        <v>41040</v>
      </c>
      <c r="I21" s="522">
        <v>95760</v>
      </c>
    </row>
    <row r="22" spans="1:10" s="174" customFormat="1" ht="33" customHeight="1">
      <c r="A22" s="267"/>
      <c r="B22" s="164"/>
      <c r="C22" s="267"/>
      <c r="D22" s="267">
        <v>1603</v>
      </c>
      <c r="E22" s="199" t="s">
        <v>533</v>
      </c>
      <c r="F22" s="522">
        <v>136800</v>
      </c>
      <c r="G22" s="522">
        <v>0</v>
      </c>
      <c r="H22" s="522">
        <v>41040</v>
      </c>
      <c r="I22" s="522">
        <v>95760</v>
      </c>
    </row>
    <row r="23" spans="1:10" s="174" customFormat="1" ht="24" customHeight="1">
      <c r="A23" s="267"/>
      <c r="B23" s="164"/>
      <c r="C23" s="267">
        <v>3600</v>
      </c>
      <c r="D23" s="267"/>
      <c r="E23" s="199" t="s">
        <v>534</v>
      </c>
      <c r="F23" s="522">
        <v>922550</v>
      </c>
      <c r="G23" s="522">
        <v>0</v>
      </c>
      <c r="H23" s="522">
        <v>922550</v>
      </c>
      <c r="I23" s="522">
        <v>0</v>
      </c>
    </row>
    <row r="24" spans="1:10" s="174" customFormat="1" ht="25.8" customHeight="1">
      <c r="A24" s="267"/>
      <c r="B24" s="164"/>
      <c r="C24" s="267"/>
      <c r="D24" s="267">
        <v>3601</v>
      </c>
      <c r="E24" s="198" t="s">
        <v>535</v>
      </c>
      <c r="F24" s="522">
        <v>922550</v>
      </c>
      <c r="G24" s="522">
        <v>0</v>
      </c>
      <c r="H24" s="522">
        <v>922550</v>
      </c>
      <c r="I24" s="522">
        <v>0</v>
      </c>
    </row>
    <row r="25" spans="1:10" s="214" customFormat="1" ht="36" customHeight="1">
      <c r="A25" s="164"/>
      <c r="B25" s="164">
        <v>141</v>
      </c>
      <c r="C25" s="164"/>
      <c r="D25" s="164"/>
      <c r="E25" s="202" t="s">
        <v>536</v>
      </c>
      <c r="F25" s="521">
        <v>41472</v>
      </c>
      <c r="G25" s="521">
        <v>0</v>
      </c>
      <c r="H25" s="521">
        <v>12441</v>
      </c>
      <c r="I25" s="521">
        <v>29031</v>
      </c>
    </row>
    <row r="26" spans="1:10" s="174" customFormat="1" ht="15.6">
      <c r="A26" s="267"/>
      <c r="B26" s="164"/>
      <c r="C26" s="267">
        <v>1600</v>
      </c>
      <c r="D26" s="267"/>
      <c r="E26" s="199" t="s">
        <v>43</v>
      </c>
      <c r="F26" s="522">
        <v>41472</v>
      </c>
      <c r="G26" s="522">
        <v>0</v>
      </c>
      <c r="H26" s="522">
        <v>12441</v>
      </c>
      <c r="I26" s="522">
        <v>29031</v>
      </c>
    </row>
    <row r="27" spans="1:10" s="174" customFormat="1" ht="31.2">
      <c r="A27" s="267"/>
      <c r="B27" s="164"/>
      <c r="C27" s="267"/>
      <c r="D27" s="267">
        <v>1603</v>
      </c>
      <c r="E27" s="199" t="s">
        <v>533</v>
      </c>
      <c r="F27" s="522">
        <v>41472</v>
      </c>
      <c r="G27" s="522">
        <v>0</v>
      </c>
      <c r="H27" s="522">
        <v>12441</v>
      </c>
      <c r="I27" s="522">
        <v>29031</v>
      </c>
    </row>
    <row r="28" spans="1:10" s="214" customFormat="1" ht="23.4" customHeight="1">
      <c r="A28" s="520" t="s">
        <v>29</v>
      </c>
      <c r="B28" s="164"/>
      <c r="C28" s="164"/>
      <c r="D28" s="164"/>
      <c r="E28" s="202"/>
      <c r="F28" s="521">
        <v>1350474354</v>
      </c>
      <c r="G28" s="521">
        <v>3623812</v>
      </c>
      <c r="H28" s="521">
        <v>1346486958</v>
      </c>
      <c r="I28" s="521">
        <f>+I29+I32+I48+I60</f>
        <v>363584</v>
      </c>
      <c r="J28" s="521">
        <f>+J29+J32+J48+J60</f>
        <v>0</v>
      </c>
    </row>
    <row r="29" spans="1:10" s="214" customFormat="1" ht="23.4" customHeight="1">
      <c r="A29" s="164"/>
      <c r="B29" s="164">
        <v>405</v>
      </c>
      <c r="C29" s="164"/>
      <c r="D29" s="164"/>
      <c r="E29" s="202" t="s">
        <v>537</v>
      </c>
      <c r="F29" s="521">
        <v>24750</v>
      </c>
      <c r="G29" s="521">
        <v>0</v>
      </c>
      <c r="H29" s="521">
        <v>7425</v>
      </c>
      <c r="I29" s="521">
        <v>17325</v>
      </c>
    </row>
    <row r="30" spans="1:10" s="174" customFormat="1" ht="23.4" customHeight="1">
      <c r="A30" s="267"/>
      <c r="B30" s="164"/>
      <c r="C30" s="267">
        <v>1600</v>
      </c>
      <c r="D30" s="267"/>
      <c r="E30" s="199" t="s">
        <v>43</v>
      </c>
      <c r="F30" s="522">
        <v>24750</v>
      </c>
      <c r="G30" s="522">
        <v>0</v>
      </c>
      <c r="H30" s="522">
        <v>7425</v>
      </c>
      <c r="I30" s="522">
        <v>17325</v>
      </c>
    </row>
    <row r="31" spans="1:10" s="174" customFormat="1" ht="42" customHeight="1">
      <c r="A31" s="267"/>
      <c r="B31" s="164"/>
      <c r="C31" s="267"/>
      <c r="D31" s="267">
        <v>1603</v>
      </c>
      <c r="E31" s="199" t="s">
        <v>533</v>
      </c>
      <c r="F31" s="522">
        <v>24750</v>
      </c>
      <c r="G31" s="522">
        <v>0</v>
      </c>
      <c r="H31" s="522">
        <v>7425</v>
      </c>
      <c r="I31" s="522">
        <v>17325</v>
      </c>
    </row>
    <row r="32" spans="1:10" s="214" customFormat="1" ht="28.2" customHeight="1">
      <c r="A32" s="164"/>
      <c r="B32" s="164">
        <v>555</v>
      </c>
      <c r="C32" s="164"/>
      <c r="D32" s="164"/>
      <c r="E32" s="202" t="s">
        <v>538</v>
      </c>
      <c r="F32" s="521">
        <v>1145572329</v>
      </c>
      <c r="G32" s="521">
        <v>3500000</v>
      </c>
      <c r="H32" s="521">
        <v>1142072329</v>
      </c>
      <c r="I32" s="521">
        <v>0</v>
      </c>
    </row>
    <row r="33" spans="1:9" s="174" customFormat="1" ht="28.2" customHeight="1">
      <c r="A33" s="267"/>
      <c r="B33" s="267"/>
      <c r="C33" s="267">
        <v>1550</v>
      </c>
      <c r="D33" s="267"/>
      <c r="E33" s="199" t="s">
        <v>68</v>
      </c>
      <c r="F33" s="522">
        <v>26429816</v>
      </c>
      <c r="G33" s="522"/>
      <c r="H33" s="522">
        <v>26429816</v>
      </c>
      <c r="I33" s="522"/>
    </row>
    <row r="34" spans="1:9" s="174" customFormat="1" ht="28.2" customHeight="1">
      <c r="A34" s="267"/>
      <c r="B34" s="267"/>
      <c r="C34" s="267"/>
      <c r="D34" s="267">
        <v>1558</v>
      </c>
      <c r="E34" s="199" t="s">
        <v>893</v>
      </c>
      <c r="F34" s="522">
        <v>26429816</v>
      </c>
      <c r="G34" s="522"/>
      <c r="H34" s="522">
        <v>26429816</v>
      </c>
      <c r="I34" s="522"/>
    </row>
    <row r="35" spans="1:9" s="174" customFormat="1" ht="28.2" customHeight="1">
      <c r="A35" s="267"/>
      <c r="B35" s="267"/>
      <c r="C35" s="267">
        <v>1700</v>
      </c>
      <c r="D35" s="267"/>
      <c r="E35" s="199" t="s">
        <v>547</v>
      </c>
      <c r="F35" s="522">
        <v>997070611</v>
      </c>
      <c r="G35" s="522"/>
      <c r="H35" s="522">
        <v>997070611</v>
      </c>
      <c r="I35" s="522"/>
    </row>
    <row r="36" spans="1:9" s="174" customFormat="1" ht="51.6" customHeight="1">
      <c r="A36" s="267"/>
      <c r="B36" s="267"/>
      <c r="C36" s="267"/>
      <c r="D36" s="267">
        <v>1701</v>
      </c>
      <c r="E36" s="199" t="s">
        <v>548</v>
      </c>
      <c r="F36" s="522">
        <v>997070611</v>
      </c>
      <c r="G36" s="522"/>
      <c r="H36" s="522">
        <v>997070611</v>
      </c>
      <c r="I36" s="522"/>
    </row>
    <row r="37" spans="1:9" s="174" customFormat="1" ht="36" customHeight="1">
      <c r="A37" s="267"/>
      <c r="B37" s="267"/>
      <c r="C37" s="267">
        <v>2600</v>
      </c>
      <c r="D37" s="267"/>
      <c r="E37" s="199" t="s">
        <v>563</v>
      </c>
      <c r="F37" s="522">
        <v>105842202</v>
      </c>
      <c r="G37" s="522"/>
      <c r="H37" s="522">
        <v>105842202</v>
      </c>
      <c r="I37" s="522"/>
    </row>
    <row r="38" spans="1:9" s="174" customFormat="1" ht="28.2" customHeight="1">
      <c r="A38" s="267"/>
      <c r="B38" s="267"/>
      <c r="C38" s="267"/>
      <c r="D38" s="267">
        <v>2618</v>
      </c>
      <c r="E38" s="199" t="s">
        <v>894</v>
      </c>
      <c r="F38" s="522">
        <v>105842202</v>
      </c>
      <c r="G38" s="522"/>
      <c r="H38" s="522">
        <v>105842202</v>
      </c>
      <c r="I38" s="522"/>
    </row>
    <row r="39" spans="1:9" s="174" customFormat="1" ht="36.6" customHeight="1">
      <c r="A39" s="267"/>
      <c r="B39" s="164"/>
      <c r="C39" s="267">
        <v>2800</v>
      </c>
      <c r="D39" s="267"/>
      <c r="E39" s="199" t="s">
        <v>526</v>
      </c>
      <c r="F39" s="522">
        <v>9500000</v>
      </c>
      <c r="G39" s="522">
        <v>0</v>
      </c>
      <c r="H39" s="522">
        <v>9500000</v>
      </c>
      <c r="I39" s="522">
        <v>0</v>
      </c>
    </row>
    <row r="40" spans="1:9" s="174" customFormat="1" ht="24" customHeight="1">
      <c r="A40" s="267"/>
      <c r="B40" s="164"/>
      <c r="C40" s="267"/>
      <c r="D40" s="267">
        <v>2804</v>
      </c>
      <c r="E40" s="303" t="s">
        <v>539</v>
      </c>
      <c r="F40" s="522">
        <v>9500000</v>
      </c>
      <c r="G40" s="522">
        <v>0</v>
      </c>
      <c r="H40" s="522">
        <v>9500000</v>
      </c>
      <c r="I40" s="522">
        <v>0</v>
      </c>
    </row>
    <row r="41" spans="1:9" s="174" customFormat="1" ht="33.6" customHeight="1">
      <c r="A41" s="267"/>
      <c r="B41" s="164"/>
      <c r="C41" s="267">
        <v>2850</v>
      </c>
      <c r="D41" s="267"/>
      <c r="E41" s="303" t="s">
        <v>528</v>
      </c>
      <c r="F41" s="522">
        <v>3000000</v>
      </c>
      <c r="G41" s="522"/>
      <c r="H41" s="522">
        <v>3000000</v>
      </c>
      <c r="I41" s="522"/>
    </row>
    <row r="42" spans="1:9" s="174" customFormat="1" ht="24" customHeight="1">
      <c r="A42" s="267"/>
      <c r="B42" s="164"/>
      <c r="C42" s="267"/>
      <c r="D42" s="267">
        <v>2862</v>
      </c>
      <c r="E42" s="303" t="s">
        <v>549</v>
      </c>
      <c r="F42" s="522">
        <v>3000000</v>
      </c>
      <c r="G42" s="522"/>
      <c r="H42" s="522">
        <v>3000000</v>
      </c>
      <c r="I42" s="522"/>
    </row>
    <row r="43" spans="1:9" s="174" customFormat="1" ht="24" customHeight="1">
      <c r="A43" s="267"/>
      <c r="B43" s="164"/>
      <c r="C43" s="267">
        <v>4250</v>
      </c>
      <c r="D43" s="267"/>
      <c r="E43" s="303" t="s">
        <v>558</v>
      </c>
      <c r="F43" s="522">
        <v>3500000</v>
      </c>
      <c r="G43" s="522">
        <v>3500000</v>
      </c>
      <c r="H43" s="522"/>
      <c r="I43" s="522"/>
    </row>
    <row r="44" spans="1:9" s="174" customFormat="1" ht="84.6" customHeight="1">
      <c r="A44" s="267"/>
      <c r="B44" s="164"/>
      <c r="C44" s="267"/>
      <c r="D44" s="267">
        <v>4254</v>
      </c>
      <c r="E44" s="303" t="s">
        <v>570</v>
      </c>
      <c r="F44" s="522">
        <v>3500000</v>
      </c>
      <c r="G44" s="522">
        <v>3500000</v>
      </c>
      <c r="H44" s="522"/>
      <c r="I44" s="522"/>
    </row>
    <row r="45" spans="1:9" s="174" customFormat="1" ht="24" customHeight="1">
      <c r="A45" s="267"/>
      <c r="B45" s="164"/>
      <c r="C45" s="267">
        <v>4900</v>
      </c>
      <c r="D45" s="267"/>
      <c r="E45" s="303" t="s">
        <v>530</v>
      </c>
      <c r="F45" s="522">
        <v>229700</v>
      </c>
      <c r="G45" s="522"/>
      <c r="H45" s="522">
        <v>229700</v>
      </c>
      <c r="I45" s="522"/>
    </row>
    <row r="46" spans="1:9" s="174" customFormat="1" ht="36" customHeight="1">
      <c r="A46" s="267"/>
      <c r="B46" s="164"/>
      <c r="C46" s="267"/>
      <c r="D46" s="267">
        <v>4927</v>
      </c>
      <c r="E46" s="303" t="s">
        <v>895</v>
      </c>
      <c r="F46" s="522">
        <v>4000</v>
      </c>
      <c r="G46" s="522"/>
      <c r="H46" s="522">
        <v>4000</v>
      </c>
      <c r="I46" s="522"/>
    </row>
    <row r="47" spans="1:9" s="174" customFormat="1" ht="57.6" customHeight="1">
      <c r="A47" s="267"/>
      <c r="B47" s="164"/>
      <c r="C47" s="267"/>
      <c r="D47" s="267">
        <v>4944</v>
      </c>
      <c r="E47" s="303" t="s">
        <v>573</v>
      </c>
      <c r="F47" s="522">
        <v>225700</v>
      </c>
      <c r="G47" s="522"/>
      <c r="H47" s="522">
        <v>225700</v>
      </c>
      <c r="I47" s="522"/>
    </row>
    <row r="48" spans="1:9" s="214" customFormat="1" ht="24" customHeight="1">
      <c r="A48" s="164"/>
      <c r="B48" s="164">
        <v>557</v>
      </c>
      <c r="C48" s="164"/>
      <c r="D48" s="164"/>
      <c r="E48" s="202" t="s">
        <v>540</v>
      </c>
      <c r="F48" s="521">
        <v>13799705</v>
      </c>
      <c r="G48" s="521">
        <v>123812</v>
      </c>
      <c r="H48" s="521">
        <v>13675893</v>
      </c>
      <c r="I48" s="521">
        <v>346259</v>
      </c>
    </row>
    <row r="49" spans="1:9" s="214" customFormat="1" ht="24" customHeight="1">
      <c r="A49" s="164"/>
      <c r="B49" s="164"/>
      <c r="C49" s="164">
        <v>1000</v>
      </c>
      <c r="D49" s="164"/>
      <c r="E49" s="202" t="s">
        <v>45</v>
      </c>
      <c r="F49" s="521">
        <v>13163170</v>
      </c>
      <c r="G49" s="521"/>
      <c r="H49" s="521">
        <v>13163170</v>
      </c>
      <c r="I49" s="521"/>
    </row>
    <row r="50" spans="1:9" s="214" customFormat="1" ht="24" customHeight="1">
      <c r="A50" s="164"/>
      <c r="B50" s="164"/>
      <c r="C50" s="164"/>
      <c r="D50" s="164">
        <v>1001</v>
      </c>
      <c r="E50" s="202" t="s">
        <v>576</v>
      </c>
      <c r="F50" s="521">
        <v>13163170</v>
      </c>
      <c r="G50" s="521"/>
      <c r="H50" s="521">
        <v>13163170</v>
      </c>
      <c r="I50" s="521"/>
    </row>
    <row r="51" spans="1:9" s="174" customFormat="1" ht="24" customHeight="1">
      <c r="A51" s="267"/>
      <c r="B51" s="164"/>
      <c r="C51" s="267">
        <v>1600</v>
      </c>
      <c r="D51" s="267"/>
      <c r="E51" s="199" t="s">
        <v>43</v>
      </c>
      <c r="F51" s="522">
        <v>173580</v>
      </c>
      <c r="G51" s="522">
        <v>0</v>
      </c>
      <c r="H51" s="522">
        <v>52074</v>
      </c>
      <c r="I51" s="522">
        <v>121506</v>
      </c>
    </row>
    <row r="52" spans="1:9" s="174" customFormat="1" ht="24" customHeight="1">
      <c r="A52" s="267"/>
      <c r="B52" s="164"/>
      <c r="C52" s="267"/>
      <c r="D52" s="267">
        <v>1601</v>
      </c>
      <c r="E52" s="199" t="s">
        <v>541</v>
      </c>
      <c r="F52" s="522">
        <v>173580</v>
      </c>
      <c r="G52" s="522">
        <v>0</v>
      </c>
      <c r="H52" s="522">
        <v>52074</v>
      </c>
      <c r="I52" s="522">
        <v>121506</v>
      </c>
    </row>
    <row r="53" spans="1:9" s="174" customFormat="1" ht="40.799999999999997" customHeight="1">
      <c r="A53" s="267"/>
      <c r="B53" s="164"/>
      <c r="C53" s="267">
        <v>2800</v>
      </c>
      <c r="D53" s="267"/>
      <c r="E53" s="199" t="s">
        <v>526</v>
      </c>
      <c r="F53" s="522">
        <v>321075</v>
      </c>
      <c r="G53" s="522">
        <v>0</v>
      </c>
      <c r="H53" s="522">
        <v>96322</v>
      </c>
      <c r="I53" s="522">
        <v>224753</v>
      </c>
    </row>
    <row r="54" spans="1:9" s="174" customFormat="1" ht="22.8" customHeight="1">
      <c r="A54" s="267"/>
      <c r="B54" s="164"/>
      <c r="C54" s="267"/>
      <c r="D54" s="267">
        <v>2801</v>
      </c>
      <c r="E54" s="199" t="s">
        <v>542</v>
      </c>
      <c r="F54" s="522">
        <v>321075</v>
      </c>
      <c r="G54" s="522">
        <v>0</v>
      </c>
      <c r="H54" s="522">
        <v>96322</v>
      </c>
      <c r="I54" s="522">
        <v>224753</v>
      </c>
    </row>
    <row r="55" spans="1:9" s="174" customFormat="1" ht="22.8" customHeight="1">
      <c r="A55" s="267"/>
      <c r="B55" s="164"/>
      <c r="C55" s="267">
        <v>4250</v>
      </c>
      <c r="D55" s="267"/>
      <c r="E55" s="199" t="s">
        <v>558</v>
      </c>
      <c r="F55" s="522">
        <v>123812</v>
      </c>
      <c r="G55" s="522">
        <v>123812</v>
      </c>
      <c r="H55" s="522"/>
      <c r="I55" s="522"/>
    </row>
    <row r="56" spans="1:9" s="174" customFormat="1" ht="40.200000000000003" customHeight="1">
      <c r="A56" s="267"/>
      <c r="B56" s="164"/>
      <c r="C56" s="267"/>
      <c r="D56" s="267">
        <v>4268</v>
      </c>
      <c r="E56" s="199" t="s">
        <v>896</v>
      </c>
      <c r="F56" s="522">
        <v>123750</v>
      </c>
      <c r="G56" s="522">
        <v>123750</v>
      </c>
      <c r="H56" s="522"/>
      <c r="I56" s="522"/>
    </row>
    <row r="57" spans="1:9" s="174" customFormat="1" ht="51" customHeight="1">
      <c r="A57" s="267"/>
      <c r="B57" s="164"/>
      <c r="C57" s="267"/>
      <c r="D57" s="267">
        <v>4272</v>
      </c>
      <c r="E57" s="199" t="s">
        <v>571</v>
      </c>
      <c r="F57" s="522">
        <v>62</v>
      </c>
      <c r="G57" s="522">
        <v>62</v>
      </c>
      <c r="H57" s="522"/>
      <c r="I57" s="522"/>
    </row>
    <row r="58" spans="1:9" s="174" customFormat="1" ht="22.8" customHeight="1">
      <c r="A58" s="267"/>
      <c r="B58" s="164"/>
      <c r="C58" s="267">
        <v>4900</v>
      </c>
      <c r="D58" s="267"/>
      <c r="E58" s="199" t="s">
        <v>530</v>
      </c>
      <c r="F58" s="522">
        <v>18068</v>
      </c>
      <c r="G58" s="522"/>
      <c r="H58" s="522">
        <v>18068</v>
      </c>
      <c r="I58" s="522"/>
    </row>
    <row r="59" spans="1:9" s="174" customFormat="1" ht="22.8" customHeight="1">
      <c r="A59" s="267"/>
      <c r="B59" s="164"/>
      <c r="C59" s="267"/>
      <c r="D59" s="267">
        <v>4917</v>
      </c>
      <c r="E59" s="198" t="s">
        <v>552</v>
      </c>
      <c r="F59" s="522">
        <v>18068</v>
      </c>
      <c r="G59" s="522"/>
      <c r="H59" s="522">
        <v>18068</v>
      </c>
      <c r="I59" s="522"/>
    </row>
    <row r="60" spans="1:9" s="174" customFormat="1" ht="22.8" customHeight="1">
      <c r="A60" s="267"/>
      <c r="B60" s="164">
        <v>560</v>
      </c>
      <c r="C60" s="267"/>
      <c r="D60" s="267"/>
      <c r="E60" s="199" t="s">
        <v>582</v>
      </c>
      <c r="F60" s="203">
        <f>15557000+175520570</f>
        <v>191077570</v>
      </c>
      <c r="G60" s="522"/>
      <c r="H60" s="203">
        <f>15557000+175520570</f>
        <v>191077570</v>
      </c>
      <c r="I60" s="522"/>
    </row>
    <row r="61" spans="1:9" s="174" customFormat="1" ht="33.6" customHeight="1">
      <c r="A61" s="267"/>
      <c r="B61" s="164"/>
      <c r="C61" s="267">
        <v>4700</v>
      </c>
      <c r="D61" s="267"/>
      <c r="E61" s="199" t="s">
        <v>880</v>
      </c>
      <c r="F61" s="203">
        <f>15557000+175520570</f>
        <v>191077570</v>
      </c>
      <c r="G61" s="522"/>
      <c r="H61" s="203">
        <f>15557000+175520570</f>
        <v>191077570</v>
      </c>
      <c r="I61" s="522"/>
    </row>
    <row r="62" spans="1:9" s="174" customFormat="1" ht="34.200000000000003" customHeight="1">
      <c r="A62" s="267"/>
      <c r="B62" s="164"/>
      <c r="C62" s="267"/>
      <c r="D62" s="267">
        <v>4702</v>
      </c>
      <c r="E62" s="199" t="s">
        <v>881</v>
      </c>
      <c r="F62" s="203">
        <f>15557000+175520570</f>
        <v>191077570</v>
      </c>
      <c r="G62" s="522"/>
      <c r="H62" s="203">
        <f>15557000+175520570</f>
        <v>191077570</v>
      </c>
      <c r="I62" s="522"/>
    </row>
    <row r="63" spans="1:9" s="214" customFormat="1" ht="22.8" customHeight="1">
      <c r="A63" s="520" t="s">
        <v>31</v>
      </c>
      <c r="B63" s="164"/>
      <c r="C63" s="164"/>
      <c r="D63" s="164"/>
      <c r="E63" s="202"/>
      <c r="F63" s="521">
        <v>69587413310</v>
      </c>
      <c r="G63" s="521">
        <v>0</v>
      </c>
      <c r="H63" s="521">
        <v>57670652595</v>
      </c>
      <c r="I63" s="521">
        <v>11916760715</v>
      </c>
    </row>
    <row r="64" spans="1:9" s="174" customFormat="1" ht="22.8" customHeight="1">
      <c r="A64" s="267"/>
      <c r="B64" s="164">
        <v>755</v>
      </c>
      <c r="C64" s="267"/>
      <c r="D64" s="267"/>
      <c r="E64" s="201" t="s">
        <v>538</v>
      </c>
      <c r="F64" s="522">
        <v>4866750</v>
      </c>
      <c r="G64" s="522">
        <v>0</v>
      </c>
      <c r="H64" s="522">
        <v>1460025</v>
      </c>
      <c r="I64" s="522">
        <v>3406725</v>
      </c>
    </row>
    <row r="65" spans="1:9" s="174" customFormat="1" ht="22.8" customHeight="1">
      <c r="A65" s="267"/>
      <c r="B65" s="164"/>
      <c r="C65" s="267">
        <v>1600</v>
      </c>
      <c r="D65" s="267"/>
      <c r="E65" s="199" t="s">
        <v>43</v>
      </c>
      <c r="F65" s="522">
        <v>4866750</v>
      </c>
      <c r="G65" s="522">
        <v>0</v>
      </c>
      <c r="H65" s="522">
        <v>1460025</v>
      </c>
      <c r="I65" s="522">
        <v>3406725</v>
      </c>
    </row>
    <row r="66" spans="1:9" s="174" customFormat="1" ht="31.2">
      <c r="A66" s="267"/>
      <c r="B66" s="164"/>
      <c r="C66" s="267"/>
      <c r="D66" s="267">
        <v>1603</v>
      </c>
      <c r="E66" s="199" t="s">
        <v>533</v>
      </c>
      <c r="F66" s="522">
        <v>4866750</v>
      </c>
      <c r="G66" s="522">
        <v>0</v>
      </c>
      <c r="H66" s="522">
        <v>1460025</v>
      </c>
      <c r="I66" s="522">
        <v>3406725</v>
      </c>
    </row>
    <row r="67" spans="1:9" s="174" customFormat="1" ht="24" customHeight="1">
      <c r="A67" s="267"/>
      <c r="B67" s="164">
        <v>757</v>
      </c>
      <c r="C67" s="267"/>
      <c r="D67" s="267"/>
      <c r="E67" s="201" t="s">
        <v>540</v>
      </c>
      <c r="F67" s="522">
        <v>69582546560</v>
      </c>
      <c r="G67" s="522">
        <v>0</v>
      </c>
      <c r="H67" s="522">
        <v>57669192570</v>
      </c>
      <c r="I67" s="522">
        <v>11913353990</v>
      </c>
    </row>
    <row r="68" spans="1:9" s="174" customFormat="1" ht="27" customHeight="1">
      <c r="A68" s="267"/>
      <c r="B68" s="164"/>
      <c r="C68" s="267">
        <v>1000</v>
      </c>
      <c r="D68" s="267"/>
      <c r="E68" s="199" t="s">
        <v>45</v>
      </c>
      <c r="F68" s="522">
        <v>1405365646</v>
      </c>
      <c r="G68" s="522">
        <v>0</v>
      </c>
      <c r="H68" s="522">
        <v>805165283</v>
      </c>
      <c r="I68" s="522">
        <v>600200363</v>
      </c>
    </row>
    <row r="69" spans="1:9" s="174" customFormat="1" ht="34.799999999999997" customHeight="1">
      <c r="A69" s="267"/>
      <c r="B69" s="164"/>
      <c r="C69" s="267"/>
      <c r="D69" s="267">
        <v>1003</v>
      </c>
      <c r="E69" s="199" t="s">
        <v>543</v>
      </c>
      <c r="F69" s="522">
        <v>327962156</v>
      </c>
      <c r="G69" s="522">
        <v>0</v>
      </c>
      <c r="H69" s="522">
        <v>98388611</v>
      </c>
      <c r="I69" s="522">
        <v>229573545</v>
      </c>
    </row>
    <row r="70" spans="1:9" s="174" customFormat="1" ht="55.2" customHeight="1">
      <c r="A70" s="267"/>
      <c r="B70" s="164"/>
      <c r="C70" s="267"/>
      <c r="D70" s="267">
        <v>1006</v>
      </c>
      <c r="E70" s="198" t="s">
        <v>544</v>
      </c>
      <c r="F70" s="522">
        <v>1077403490</v>
      </c>
      <c r="G70" s="522">
        <v>0</v>
      </c>
      <c r="H70" s="522">
        <v>706776672</v>
      </c>
      <c r="I70" s="522">
        <v>370626818</v>
      </c>
    </row>
    <row r="71" spans="1:9" s="174" customFormat="1" ht="23.4" customHeight="1">
      <c r="A71" s="267"/>
      <c r="B71" s="164"/>
      <c r="C71" s="267">
        <v>1400</v>
      </c>
      <c r="D71" s="267"/>
      <c r="E71" s="199" t="s">
        <v>545</v>
      </c>
      <c r="F71" s="522">
        <v>66804912900</v>
      </c>
      <c r="G71" s="522">
        <v>0</v>
      </c>
      <c r="H71" s="522">
        <v>56460086952</v>
      </c>
      <c r="I71" s="522">
        <v>10344825948</v>
      </c>
    </row>
    <row r="72" spans="1:9" s="174" customFormat="1" ht="23.4" customHeight="1">
      <c r="A72" s="267"/>
      <c r="B72" s="164"/>
      <c r="C72" s="267"/>
      <c r="D72" s="267">
        <v>1401</v>
      </c>
      <c r="E72" s="199" t="s">
        <v>546</v>
      </c>
      <c r="F72" s="522">
        <v>66804912900</v>
      </c>
      <c r="G72" s="522">
        <v>0</v>
      </c>
      <c r="H72" s="522">
        <v>56460086952</v>
      </c>
      <c r="I72" s="522">
        <v>10344825948</v>
      </c>
    </row>
    <row r="73" spans="1:9" s="174" customFormat="1" ht="23.4" customHeight="1">
      <c r="A73" s="267"/>
      <c r="B73" s="164"/>
      <c r="C73" s="267">
        <v>1600</v>
      </c>
      <c r="D73" s="267"/>
      <c r="E73" s="199" t="s">
        <v>43</v>
      </c>
      <c r="F73" s="522">
        <v>24532084</v>
      </c>
      <c r="G73" s="522">
        <v>0</v>
      </c>
      <c r="H73" s="522">
        <v>7359624</v>
      </c>
      <c r="I73" s="522">
        <v>17172460</v>
      </c>
    </row>
    <row r="74" spans="1:9" s="174" customFormat="1" ht="23.4" customHeight="1">
      <c r="A74" s="267"/>
      <c r="B74" s="164"/>
      <c r="C74" s="267"/>
      <c r="D74" s="267">
        <v>1601</v>
      </c>
      <c r="E74" s="199" t="s">
        <v>541</v>
      </c>
      <c r="F74" s="522">
        <v>24532084</v>
      </c>
      <c r="G74" s="522">
        <v>0</v>
      </c>
      <c r="H74" s="522">
        <v>7359624</v>
      </c>
      <c r="I74" s="522">
        <v>17172460</v>
      </c>
    </row>
    <row r="75" spans="1:9" s="174" customFormat="1" ht="23.4" customHeight="1">
      <c r="A75" s="267"/>
      <c r="B75" s="164"/>
      <c r="C75" s="267">
        <v>1700</v>
      </c>
      <c r="D75" s="267"/>
      <c r="E75" s="199" t="s">
        <v>547</v>
      </c>
      <c r="F75" s="522">
        <v>597901654</v>
      </c>
      <c r="G75" s="522">
        <v>0</v>
      </c>
      <c r="H75" s="522">
        <v>179370466</v>
      </c>
      <c r="I75" s="522">
        <v>418531188</v>
      </c>
    </row>
    <row r="76" spans="1:9" s="174" customFormat="1" ht="51.6" customHeight="1">
      <c r="A76" s="267"/>
      <c r="B76" s="164"/>
      <c r="C76" s="267"/>
      <c r="D76" s="267">
        <v>1701</v>
      </c>
      <c r="E76" s="199" t="s">
        <v>548</v>
      </c>
      <c r="F76" s="522">
        <v>597901654</v>
      </c>
      <c r="G76" s="522">
        <v>0</v>
      </c>
      <c r="H76" s="522">
        <v>179370466</v>
      </c>
      <c r="I76" s="522">
        <v>418531188</v>
      </c>
    </row>
    <row r="77" spans="1:9" s="174" customFormat="1" ht="41.4" customHeight="1">
      <c r="A77" s="267"/>
      <c r="B77" s="164"/>
      <c r="C77" s="267">
        <v>2800</v>
      </c>
      <c r="D77" s="267"/>
      <c r="E77" s="199" t="s">
        <v>526</v>
      </c>
      <c r="F77" s="522">
        <v>720758791</v>
      </c>
      <c r="G77" s="522">
        <v>0</v>
      </c>
      <c r="H77" s="522">
        <v>216227606</v>
      </c>
      <c r="I77" s="522">
        <v>504531185</v>
      </c>
    </row>
    <row r="78" spans="1:9" s="174" customFormat="1" ht="27" customHeight="1">
      <c r="A78" s="267"/>
      <c r="B78" s="164"/>
      <c r="C78" s="267"/>
      <c r="D78" s="267">
        <v>2801</v>
      </c>
      <c r="E78" s="199" t="s">
        <v>542</v>
      </c>
      <c r="F78" s="522">
        <v>720758791</v>
      </c>
      <c r="G78" s="522">
        <v>0</v>
      </c>
      <c r="H78" s="522">
        <v>216227606</v>
      </c>
      <c r="I78" s="522">
        <v>504531185</v>
      </c>
    </row>
    <row r="79" spans="1:9" s="174" customFormat="1" ht="42" customHeight="1">
      <c r="A79" s="267"/>
      <c r="B79" s="164"/>
      <c r="C79" s="267">
        <v>2850</v>
      </c>
      <c r="D79" s="267"/>
      <c r="E79" s="199" t="s">
        <v>528</v>
      </c>
      <c r="F79" s="522">
        <v>25800000</v>
      </c>
      <c r="G79" s="522">
        <v>0</v>
      </c>
      <c r="H79" s="522">
        <v>0</v>
      </c>
      <c r="I79" s="522">
        <v>25800000</v>
      </c>
    </row>
    <row r="80" spans="1:9" s="174" customFormat="1" ht="24" customHeight="1">
      <c r="A80" s="267"/>
      <c r="B80" s="164"/>
      <c r="C80" s="267"/>
      <c r="D80" s="267">
        <v>2862</v>
      </c>
      <c r="E80" s="198" t="s">
        <v>549</v>
      </c>
      <c r="F80" s="522">
        <v>12500000</v>
      </c>
      <c r="G80" s="522">
        <v>0</v>
      </c>
      <c r="H80" s="522">
        <v>0</v>
      </c>
      <c r="I80" s="522">
        <v>12500000</v>
      </c>
    </row>
    <row r="81" spans="1:9" s="174" customFormat="1" ht="24" customHeight="1">
      <c r="A81" s="267"/>
      <c r="B81" s="164"/>
      <c r="C81" s="267"/>
      <c r="D81" s="267">
        <v>2863</v>
      </c>
      <c r="E81" s="198" t="s">
        <v>550</v>
      </c>
      <c r="F81" s="522">
        <v>500000</v>
      </c>
      <c r="G81" s="522">
        <v>0</v>
      </c>
      <c r="H81" s="522">
        <v>0</v>
      </c>
      <c r="I81" s="522">
        <v>500000</v>
      </c>
    </row>
    <row r="82" spans="1:9" s="174" customFormat="1" ht="24" customHeight="1">
      <c r="A82" s="267"/>
      <c r="B82" s="164"/>
      <c r="C82" s="267"/>
      <c r="D82" s="267">
        <v>2864</v>
      </c>
      <c r="E82" s="198" t="s">
        <v>551</v>
      </c>
      <c r="F82" s="522">
        <v>12800000</v>
      </c>
      <c r="G82" s="522">
        <v>0</v>
      </c>
      <c r="H82" s="522">
        <v>0</v>
      </c>
      <c r="I82" s="522">
        <v>12800000</v>
      </c>
    </row>
    <row r="83" spans="1:9" s="174" customFormat="1" ht="24" customHeight="1">
      <c r="A83" s="267"/>
      <c r="B83" s="164"/>
      <c r="C83" s="267">
        <v>4900</v>
      </c>
      <c r="D83" s="267"/>
      <c r="E83" s="199" t="s">
        <v>530</v>
      </c>
      <c r="F83" s="522">
        <v>3275485</v>
      </c>
      <c r="G83" s="522">
        <v>0</v>
      </c>
      <c r="H83" s="522">
        <v>982639</v>
      </c>
      <c r="I83" s="522">
        <v>2292846</v>
      </c>
    </row>
    <row r="84" spans="1:9" s="174" customFormat="1" ht="24" customHeight="1">
      <c r="A84" s="267"/>
      <c r="B84" s="164"/>
      <c r="C84" s="267"/>
      <c r="D84" s="267">
        <v>4917</v>
      </c>
      <c r="E84" s="198" t="s">
        <v>552</v>
      </c>
      <c r="F84" s="522">
        <v>14076</v>
      </c>
      <c r="G84" s="522">
        <v>0</v>
      </c>
      <c r="H84" s="522">
        <v>4221</v>
      </c>
      <c r="I84" s="522">
        <v>9855</v>
      </c>
    </row>
    <row r="85" spans="1:9" s="174" customFormat="1" ht="48.6" customHeight="1">
      <c r="A85" s="267"/>
      <c r="B85" s="164"/>
      <c r="C85" s="267"/>
      <c r="D85" s="267">
        <v>4931</v>
      </c>
      <c r="E85" s="198" t="s">
        <v>553</v>
      </c>
      <c r="F85" s="522">
        <v>3261409</v>
      </c>
      <c r="G85" s="522">
        <v>0</v>
      </c>
      <c r="H85" s="522">
        <v>978418</v>
      </c>
      <c r="I85" s="522">
        <v>2282991</v>
      </c>
    </row>
    <row r="86" spans="1:9" s="214" customFormat="1" ht="22.8" customHeight="1">
      <c r="A86" s="520" t="s">
        <v>36</v>
      </c>
      <c r="B86" s="164"/>
      <c r="C86" s="164"/>
      <c r="D86" s="164"/>
      <c r="E86" s="202"/>
      <c r="F86" s="521">
        <f>+F87+F98+F107+F123+F139+F149+F173</f>
        <v>370259060880</v>
      </c>
      <c r="G86" s="521">
        <f t="shared" ref="G86:I86" si="0">+G87+G98+G107+G123+G139+G149+G173</f>
        <v>123473531</v>
      </c>
      <c r="H86" s="521">
        <f t="shared" si="0"/>
        <v>88667140547</v>
      </c>
      <c r="I86" s="521">
        <f t="shared" si="0"/>
        <v>281468446802</v>
      </c>
    </row>
    <row r="87" spans="1:9" s="174" customFormat="1" ht="22.8" customHeight="1">
      <c r="A87" s="267"/>
      <c r="B87" s="164">
        <v>805</v>
      </c>
      <c r="C87" s="267"/>
      <c r="D87" s="267"/>
      <c r="E87" s="201" t="s">
        <v>537</v>
      </c>
      <c r="F87" s="522">
        <v>307089340</v>
      </c>
      <c r="G87" s="522">
        <v>0</v>
      </c>
      <c r="H87" s="522">
        <v>0</v>
      </c>
      <c r="I87" s="522">
        <v>307089340</v>
      </c>
    </row>
    <row r="88" spans="1:9" s="174" customFormat="1" ht="22.8" customHeight="1">
      <c r="A88" s="267"/>
      <c r="B88" s="164"/>
      <c r="C88" s="267">
        <v>2700</v>
      </c>
      <c r="D88" s="267"/>
      <c r="E88" s="199" t="s">
        <v>554</v>
      </c>
      <c r="F88" s="522">
        <v>41058004</v>
      </c>
      <c r="G88" s="522">
        <v>0</v>
      </c>
      <c r="H88" s="522">
        <v>0</v>
      </c>
      <c r="I88" s="522">
        <v>41058004</v>
      </c>
    </row>
    <row r="89" spans="1:9" s="174" customFormat="1" ht="22.8" customHeight="1">
      <c r="A89" s="267"/>
      <c r="B89" s="164"/>
      <c r="C89" s="267"/>
      <c r="D89" s="267">
        <v>2716</v>
      </c>
      <c r="E89" s="199" t="s">
        <v>555</v>
      </c>
      <c r="F89" s="522">
        <v>41058004</v>
      </c>
      <c r="G89" s="522">
        <v>0</v>
      </c>
      <c r="H89" s="522">
        <v>0</v>
      </c>
      <c r="I89" s="522">
        <v>41058004</v>
      </c>
    </row>
    <row r="90" spans="1:9" s="174" customFormat="1" ht="22.8" customHeight="1">
      <c r="A90" s="267"/>
      <c r="B90" s="164"/>
      <c r="C90" s="267">
        <v>3900</v>
      </c>
      <c r="D90" s="267"/>
      <c r="E90" s="199" t="s">
        <v>556</v>
      </c>
      <c r="F90" s="522">
        <v>18086200</v>
      </c>
      <c r="G90" s="522">
        <v>0</v>
      </c>
      <c r="H90" s="522">
        <v>0</v>
      </c>
      <c r="I90" s="522">
        <v>18086200</v>
      </c>
    </row>
    <row r="91" spans="1:9" s="174" customFormat="1" ht="22.8" customHeight="1">
      <c r="A91" s="267"/>
      <c r="B91" s="164"/>
      <c r="C91" s="267"/>
      <c r="D91" s="267">
        <v>3901</v>
      </c>
      <c r="E91" s="199" t="s">
        <v>557</v>
      </c>
      <c r="F91" s="522">
        <v>18086200</v>
      </c>
      <c r="G91" s="522">
        <v>0</v>
      </c>
      <c r="H91" s="522">
        <v>0</v>
      </c>
      <c r="I91" s="522">
        <v>18086200</v>
      </c>
    </row>
    <row r="92" spans="1:9" s="174" customFormat="1" ht="22.8" customHeight="1">
      <c r="A92" s="267"/>
      <c r="B92" s="164"/>
      <c r="C92" s="267">
        <v>4250</v>
      </c>
      <c r="D92" s="267"/>
      <c r="E92" s="199" t="s">
        <v>558</v>
      </c>
      <c r="F92" s="522">
        <v>26125000</v>
      </c>
      <c r="G92" s="522">
        <v>0</v>
      </c>
      <c r="H92" s="522">
        <v>0</v>
      </c>
      <c r="I92" s="522">
        <v>26125000</v>
      </c>
    </row>
    <row r="93" spans="1:9" s="174" customFormat="1" ht="34.799999999999997" customHeight="1">
      <c r="A93" s="267"/>
      <c r="B93" s="164"/>
      <c r="C93" s="267"/>
      <c r="D93" s="267">
        <v>4278</v>
      </c>
      <c r="E93" s="198" t="s">
        <v>559</v>
      </c>
      <c r="F93" s="522">
        <v>25925000</v>
      </c>
      <c r="G93" s="522">
        <v>0</v>
      </c>
      <c r="H93" s="522">
        <v>0</v>
      </c>
      <c r="I93" s="522">
        <v>25925000</v>
      </c>
    </row>
    <row r="94" spans="1:9" s="174" customFormat="1" ht="34.799999999999997" customHeight="1">
      <c r="A94" s="267"/>
      <c r="B94" s="164"/>
      <c r="C94" s="267"/>
      <c r="D94" s="267">
        <v>4299</v>
      </c>
      <c r="E94" s="198" t="s">
        <v>560</v>
      </c>
      <c r="F94" s="522">
        <v>200000</v>
      </c>
      <c r="G94" s="522">
        <v>0</v>
      </c>
      <c r="H94" s="522">
        <v>0</v>
      </c>
      <c r="I94" s="522">
        <v>200000</v>
      </c>
    </row>
    <row r="95" spans="1:9" s="174" customFormat="1" ht="24.6" customHeight="1">
      <c r="A95" s="267"/>
      <c r="B95" s="164"/>
      <c r="C95" s="267">
        <v>4900</v>
      </c>
      <c r="D95" s="267"/>
      <c r="E95" s="199" t="s">
        <v>530</v>
      </c>
      <c r="F95" s="522">
        <v>221820136</v>
      </c>
      <c r="G95" s="522">
        <v>0</v>
      </c>
      <c r="H95" s="522">
        <v>0</v>
      </c>
      <c r="I95" s="522">
        <v>221820136</v>
      </c>
    </row>
    <row r="96" spans="1:9" s="174" customFormat="1" ht="24.6" customHeight="1">
      <c r="A96" s="267"/>
      <c r="B96" s="164"/>
      <c r="C96" s="267"/>
      <c r="D96" s="267">
        <v>4902</v>
      </c>
      <c r="E96" s="198" t="s">
        <v>561</v>
      </c>
      <c r="F96" s="522">
        <v>5210000</v>
      </c>
      <c r="G96" s="522">
        <v>0</v>
      </c>
      <c r="H96" s="522">
        <v>0</v>
      </c>
      <c r="I96" s="522">
        <v>5210000</v>
      </c>
    </row>
    <row r="97" spans="1:9" s="174" customFormat="1" ht="54" customHeight="1">
      <c r="A97" s="267"/>
      <c r="B97" s="164"/>
      <c r="C97" s="267"/>
      <c r="D97" s="267">
        <v>4949</v>
      </c>
      <c r="E97" s="198" t="s">
        <v>531</v>
      </c>
      <c r="F97" s="522">
        <v>216610136</v>
      </c>
      <c r="G97" s="522">
        <v>0</v>
      </c>
      <c r="H97" s="522">
        <v>0</v>
      </c>
      <c r="I97" s="522">
        <v>216610136</v>
      </c>
    </row>
    <row r="98" spans="1:9" s="174" customFormat="1" ht="25.8" customHeight="1">
      <c r="A98" s="267"/>
      <c r="B98" s="164">
        <v>833</v>
      </c>
      <c r="C98" s="267"/>
      <c r="D98" s="267"/>
      <c r="E98" s="202" t="s">
        <v>562</v>
      </c>
      <c r="F98" s="522">
        <v>57437878</v>
      </c>
      <c r="G98" s="522">
        <v>0</v>
      </c>
      <c r="H98" s="522">
        <v>0</v>
      </c>
      <c r="I98" s="522">
        <v>57437878</v>
      </c>
    </row>
    <row r="99" spans="1:9" s="174" customFormat="1" ht="37.799999999999997" customHeight="1">
      <c r="A99" s="267"/>
      <c r="B99" s="164"/>
      <c r="C99" s="267">
        <v>2600</v>
      </c>
      <c r="D99" s="267"/>
      <c r="E99" s="199" t="s">
        <v>563</v>
      </c>
      <c r="F99" s="522">
        <v>2187600</v>
      </c>
      <c r="G99" s="522">
        <v>0</v>
      </c>
      <c r="H99" s="522">
        <v>0</v>
      </c>
      <c r="I99" s="522">
        <v>2187600</v>
      </c>
    </row>
    <row r="100" spans="1:9" s="174" customFormat="1" ht="37.799999999999997" customHeight="1">
      <c r="A100" s="267"/>
      <c r="B100" s="164"/>
      <c r="C100" s="267"/>
      <c r="D100" s="267">
        <v>2627</v>
      </c>
      <c r="E100" s="199" t="s">
        <v>564</v>
      </c>
      <c r="F100" s="522">
        <v>2187600</v>
      </c>
      <c r="G100" s="522">
        <v>0</v>
      </c>
      <c r="H100" s="522">
        <v>0</v>
      </c>
      <c r="I100" s="522">
        <v>2187600</v>
      </c>
    </row>
    <row r="101" spans="1:9" s="174" customFormat="1" ht="25.8" customHeight="1">
      <c r="A101" s="267"/>
      <c r="B101" s="164"/>
      <c r="C101" s="267">
        <v>2700</v>
      </c>
      <c r="D101" s="267"/>
      <c r="E101" s="199" t="s">
        <v>554</v>
      </c>
      <c r="F101" s="522">
        <v>48611278</v>
      </c>
      <c r="G101" s="522">
        <v>0</v>
      </c>
      <c r="H101" s="522">
        <v>0</v>
      </c>
      <c r="I101" s="522">
        <v>48611278</v>
      </c>
    </row>
    <row r="102" spans="1:9" s="174" customFormat="1" ht="25.8" customHeight="1">
      <c r="A102" s="267"/>
      <c r="B102" s="164"/>
      <c r="C102" s="267"/>
      <c r="D102" s="267">
        <v>2716</v>
      </c>
      <c r="E102" s="199" t="s">
        <v>555</v>
      </c>
      <c r="F102" s="522">
        <v>48611278</v>
      </c>
      <c r="G102" s="522">
        <v>0</v>
      </c>
      <c r="H102" s="522">
        <v>0</v>
      </c>
      <c r="I102" s="522">
        <v>48611278</v>
      </c>
    </row>
    <row r="103" spans="1:9" s="174" customFormat="1" ht="40.799999999999997" customHeight="1">
      <c r="A103" s="267"/>
      <c r="B103" s="164"/>
      <c r="C103" s="267">
        <v>2750</v>
      </c>
      <c r="D103" s="267"/>
      <c r="E103" s="199" t="s">
        <v>524</v>
      </c>
      <c r="F103" s="522">
        <v>4639000</v>
      </c>
      <c r="G103" s="522">
        <v>0</v>
      </c>
      <c r="H103" s="522">
        <v>0</v>
      </c>
      <c r="I103" s="522">
        <v>4639000</v>
      </c>
    </row>
    <row r="104" spans="1:9" s="174" customFormat="1" ht="25.8" customHeight="1">
      <c r="A104" s="267"/>
      <c r="B104" s="164"/>
      <c r="C104" s="267"/>
      <c r="D104" s="267">
        <v>2771</v>
      </c>
      <c r="E104" s="199" t="s">
        <v>565</v>
      </c>
      <c r="F104" s="522">
        <v>4639000</v>
      </c>
      <c r="G104" s="522">
        <v>0</v>
      </c>
      <c r="H104" s="522">
        <v>0</v>
      </c>
      <c r="I104" s="522">
        <v>4639000</v>
      </c>
    </row>
    <row r="105" spans="1:9" s="174" customFormat="1" ht="37.799999999999997" customHeight="1">
      <c r="A105" s="267"/>
      <c r="B105" s="164"/>
      <c r="C105" s="267">
        <v>2850</v>
      </c>
      <c r="D105" s="267"/>
      <c r="E105" s="199" t="s">
        <v>528</v>
      </c>
      <c r="F105" s="522">
        <v>2000000</v>
      </c>
      <c r="G105" s="522">
        <v>0</v>
      </c>
      <c r="H105" s="522">
        <v>0</v>
      </c>
      <c r="I105" s="522">
        <v>2000000</v>
      </c>
    </row>
    <row r="106" spans="1:9" s="174" customFormat="1" ht="24.6" customHeight="1">
      <c r="A106" s="267"/>
      <c r="B106" s="164"/>
      <c r="C106" s="267"/>
      <c r="D106" s="267">
        <v>2852</v>
      </c>
      <c r="E106" s="198" t="s">
        <v>566</v>
      </c>
      <c r="F106" s="522">
        <v>2000000</v>
      </c>
      <c r="G106" s="522">
        <v>0</v>
      </c>
      <c r="H106" s="522">
        <v>0</v>
      </c>
      <c r="I106" s="522">
        <v>2000000</v>
      </c>
    </row>
    <row r="107" spans="1:9" s="174" customFormat="1" ht="24.6" customHeight="1">
      <c r="A107" s="267"/>
      <c r="B107" s="164">
        <v>854</v>
      </c>
      <c r="C107" s="267"/>
      <c r="D107" s="267"/>
      <c r="E107" s="202" t="s">
        <v>567</v>
      </c>
      <c r="F107" s="522">
        <v>1228770520</v>
      </c>
      <c r="G107" s="522">
        <v>94009958</v>
      </c>
      <c r="H107" s="522">
        <v>1094657688</v>
      </c>
      <c r="I107" s="522">
        <v>40102874</v>
      </c>
    </row>
    <row r="108" spans="1:9" s="174" customFormat="1" ht="24.6" customHeight="1">
      <c r="A108" s="267"/>
      <c r="B108" s="164"/>
      <c r="C108" s="267">
        <v>1050</v>
      </c>
      <c r="D108" s="267"/>
      <c r="E108" s="199" t="s">
        <v>70</v>
      </c>
      <c r="F108" s="522">
        <v>130567718</v>
      </c>
      <c r="G108" s="522">
        <v>0</v>
      </c>
      <c r="H108" s="522">
        <v>130567718</v>
      </c>
      <c r="I108" s="522">
        <v>0</v>
      </c>
    </row>
    <row r="109" spans="1:9" s="174" customFormat="1" ht="54" customHeight="1">
      <c r="A109" s="267"/>
      <c r="B109" s="164"/>
      <c r="C109" s="267"/>
      <c r="D109" s="267">
        <v>1052</v>
      </c>
      <c r="E109" s="199" t="s">
        <v>568</v>
      </c>
      <c r="F109" s="522">
        <v>130567718</v>
      </c>
      <c r="G109" s="522">
        <v>0</v>
      </c>
      <c r="H109" s="522">
        <v>130567718</v>
      </c>
      <c r="I109" s="522">
        <v>0</v>
      </c>
    </row>
    <row r="110" spans="1:9" s="174" customFormat="1" ht="24" customHeight="1">
      <c r="A110" s="267"/>
      <c r="B110" s="164"/>
      <c r="C110" s="267">
        <v>1600</v>
      </c>
      <c r="D110" s="267"/>
      <c r="E110" s="199" t="s">
        <v>43</v>
      </c>
      <c r="F110" s="522">
        <v>203219</v>
      </c>
      <c r="G110" s="522">
        <v>0</v>
      </c>
      <c r="H110" s="522">
        <v>60965</v>
      </c>
      <c r="I110" s="522">
        <v>142254</v>
      </c>
    </row>
    <row r="111" spans="1:9" s="174" customFormat="1" ht="39" customHeight="1">
      <c r="A111" s="267"/>
      <c r="B111" s="164"/>
      <c r="C111" s="267"/>
      <c r="D111" s="267">
        <v>1603</v>
      </c>
      <c r="E111" s="199" t="s">
        <v>533</v>
      </c>
      <c r="F111" s="522">
        <v>203219</v>
      </c>
      <c r="G111" s="522">
        <v>0</v>
      </c>
      <c r="H111" s="522">
        <v>60965</v>
      </c>
      <c r="I111" s="522">
        <v>142254</v>
      </c>
    </row>
    <row r="112" spans="1:9" s="174" customFormat="1" ht="24.6" customHeight="1">
      <c r="A112" s="267"/>
      <c r="B112" s="164"/>
      <c r="C112" s="267">
        <v>1700</v>
      </c>
      <c r="D112" s="267"/>
      <c r="E112" s="199" t="s">
        <v>547</v>
      </c>
      <c r="F112" s="522">
        <v>843482942</v>
      </c>
      <c r="G112" s="522">
        <v>0</v>
      </c>
      <c r="H112" s="522">
        <v>804009276</v>
      </c>
      <c r="I112" s="522">
        <v>39473666</v>
      </c>
    </row>
    <row r="113" spans="1:9" s="174" customFormat="1" ht="56.4" customHeight="1">
      <c r="A113" s="267"/>
      <c r="B113" s="164"/>
      <c r="C113" s="267"/>
      <c r="D113" s="267">
        <v>1701</v>
      </c>
      <c r="E113" s="199" t="s">
        <v>548</v>
      </c>
      <c r="F113" s="522">
        <v>843482942</v>
      </c>
      <c r="G113" s="522">
        <v>0</v>
      </c>
      <c r="H113" s="522">
        <v>804009276</v>
      </c>
      <c r="I113" s="522">
        <v>39473666</v>
      </c>
    </row>
    <row r="114" spans="1:9" s="174" customFormat="1" ht="39" customHeight="1">
      <c r="A114" s="267"/>
      <c r="B114" s="164"/>
      <c r="C114" s="267">
        <v>2800</v>
      </c>
      <c r="D114" s="267"/>
      <c r="E114" s="199" t="s">
        <v>526</v>
      </c>
      <c r="F114" s="522">
        <v>78400000</v>
      </c>
      <c r="G114" s="522">
        <v>0</v>
      </c>
      <c r="H114" s="522">
        <v>78400000</v>
      </c>
      <c r="I114" s="522">
        <v>0</v>
      </c>
    </row>
    <row r="115" spans="1:9" s="174" customFormat="1" ht="27.6" customHeight="1">
      <c r="A115" s="267"/>
      <c r="B115" s="164"/>
      <c r="C115" s="267"/>
      <c r="D115" s="267">
        <v>2802</v>
      </c>
      <c r="E115" s="199" t="s">
        <v>569</v>
      </c>
      <c r="F115" s="522">
        <v>78400000</v>
      </c>
      <c r="G115" s="522">
        <v>0</v>
      </c>
      <c r="H115" s="522">
        <v>78400000</v>
      </c>
      <c r="I115" s="522">
        <v>0</v>
      </c>
    </row>
    <row r="116" spans="1:9" s="174" customFormat="1" ht="27.6" customHeight="1">
      <c r="A116" s="267"/>
      <c r="B116" s="164"/>
      <c r="C116" s="267">
        <v>4250</v>
      </c>
      <c r="D116" s="267"/>
      <c r="E116" s="199" t="s">
        <v>558</v>
      </c>
      <c r="F116" s="522">
        <v>94009958</v>
      </c>
      <c r="G116" s="522">
        <v>94009958</v>
      </c>
      <c r="H116" s="522">
        <v>0</v>
      </c>
      <c r="I116" s="522">
        <v>0</v>
      </c>
    </row>
    <row r="117" spans="1:9" s="174" customFormat="1" ht="84.6" customHeight="1">
      <c r="A117" s="267"/>
      <c r="B117" s="164"/>
      <c r="C117" s="267"/>
      <c r="D117" s="267">
        <v>4254</v>
      </c>
      <c r="E117" s="199" t="s">
        <v>570</v>
      </c>
      <c r="F117" s="522">
        <v>90655697</v>
      </c>
      <c r="G117" s="522">
        <v>90655697</v>
      </c>
      <c r="H117" s="522">
        <v>0</v>
      </c>
      <c r="I117" s="522">
        <v>0</v>
      </c>
    </row>
    <row r="118" spans="1:9" s="174" customFormat="1" ht="51.6" customHeight="1">
      <c r="A118" s="267"/>
      <c r="B118" s="164"/>
      <c r="C118" s="267"/>
      <c r="D118" s="267">
        <v>4272</v>
      </c>
      <c r="E118" s="199" t="s">
        <v>571</v>
      </c>
      <c r="F118" s="522">
        <v>3354261</v>
      </c>
      <c r="G118" s="522">
        <v>3354261</v>
      </c>
      <c r="H118" s="522">
        <v>0</v>
      </c>
      <c r="I118" s="522">
        <v>0</v>
      </c>
    </row>
    <row r="119" spans="1:9" s="174" customFormat="1" ht="33" customHeight="1">
      <c r="A119" s="267"/>
      <c r="B119" s="164"/>
      <c r="C119" s="267">
        <v>4900</v>
      </c>
      <c r="D119" s="267"/>
      <c r="E119" s="199" t="s">
        <v>530</v>
      </c>
      <c r="F119" s="522">
        <v>82106683</v>
      </c>
      <c r="G119" s="522">
        <v>0</v>
      </c>
      <c r="H119" s="522">
        <v>81619729</v>
      </c>
      <c r="I119" s="522">
        <v>486954</v>
      </c>
    </row>
    <row r="120" spans="1:9" s="174" customFormat="1" ht="64.8" customHeight="1">
      <c r="A120" s="267"/>
      <c r="B120" s="164"/>
      <c r="C120" s="267"/>
      <c r="D120" s="267">
        <v>4918</v>
      </c>
      <c r="E120" s="198" t="s">
        <v>572</v>
      </c>
      <c r="F120" s="522">
        <v>2560171</v>
      </c>
      <c r="G120" s="522">
        <v>0</v>
      </c>
      <c r="H120" s="522">
        <v>2560171</v>
      </c>
      <c r="I120" s="522">
        <v>0</v>
      </c>
    </row>
    <row r="121" spans="1:9" s="174" customFormat="1" ht="51" customHeight="1">
      <c r="A121" s="267"/>
      <c r="B121" s="164"/>
      <c r="C121" s="267"/>
      <c r="D121" s="267">
        <v>4931</v>
      </c>
      <c r="E121" s="198" t="s">
        <v>553</v>
      </c>
      <c r="F121" s="522">
        <v>79545312</v>
      </c>
      <c r="G121" s="522">
        <v>0</v>
      </c>
      <c r="H121" s="522">
        <v>79059558</v>
      </c>
      <c r="I121" s="522">
        <v>485754</v>
      </c>
    </row>
    <row r="122" spans="1:9" s="174" customFormat="1" ht="54" customHeight="1">
      <c r="A122" s="267"/>
      <c r="B122" s="164"/>
      <c r="C122" s="267"/>
      <c r="D122" s="267">
        <v>4944</v>
      </c>
      <c r="E122" s="198" t="s">
        <v>573</v>
      </c>
      <c r="F122" s="522">
        <v>1200</v>
      </c>
      <c r="G122" s="522">
        <v>0</v>
      </c>
      <c r="H122" s="522">
        <v>0</v>
      </c>
      <c r="I122" s="522">
        <v>1200</v>
      </c>
    </row>
    <row r="123" spans="1:9" s="174" customFormat="1" ht="25.2" customHeight="1">
      <c r="A123" s="267"/>
      <c r="B123" s="164">
        <v>855</v>
      </c>
      <c r="C123" s="267"/>
      <c r="D123" s="267"/>
      <c r="E123" s="202" t="s">
        <v>538</v>
      </c>
      <c r="F123" s="522">
        <v>4061394032</v>
      </c>
      <c r="G123" s="522">
        <v>36554323</v>
      </c>
      <c r="H123" s="522">
        <v>3997329538</v>
      </c>
      <c r="I123" s="522">
        <v>27510171</v>
      </c>
    </row>
    <row r="124" spans="1:9" s="174" customFormat="1" ht="25.2" customHeight="1">
      <c r="A124" s="267"/>
      <c r="B124" s="164"/>
      <c r="C124" s="267">
        <v>1050</v>
      </c>
      <c r="D124" s="267"/>
      <c r="E124" s="199" t="s">
        <v>70</v>
      </c>
      <c r="F124" s="522">
        <v>179961962</v>
      </c>
      <c r="G124" s="522">
        <v>0</v>
      </c>
      <c r="H124" s="522">
        <v>179961962</v>
      </c>
      <c r="I124" s="522">
        <v>0</v>
      </c>
    </row>
    <row r="125" spans="1:9" s="174" customFormat="1" ht="49.8" customHeight="1">
      <c r="A125" s="267"/>
      <c r="B125" s="164"/>
      <c r="C125" s="267"/>
      <c r="D125" s="267">
        <v>1052</v>
      </c>
      <c r="E125" s="199" t="s">
        <v>568</v>
      </c>
      <c r="F125" s="522">
        <v>179961962</v>
      </c>
      <c r="G125" s="522">
        <v>0</v>
      </c>
      <c r="H125" s="522">
        <v>179961962</v>
      </c>
      <c r="I125" s="522">
        <v>0</v>
      </c>
    </row>
    <row r="126" spans="1:9" s="174" customFormat="1" ht="22.2" customHeight="1">
      <c r="A126" s="267"/>
      <c r="B126" s="164"/>
      <c r="C126" s="267">
        <v>1600</v>
      </c>
      <c r="D126" s="267"/>
      <c r="E126" s="199" t="s">
        <v>43</v>
      </c>
      <c r="F126" s="522">
        <v>595044</v>
      </c>
      <c r="G126" s="522">
        <v>0</v>
      </c>
      <c r="H126" s="522">
        <v>178513</v>
      </c>
      <c r="I126" s="522">
        <v>416531</v>
      </c>
    </row>
    <row r="127" spans="1:9" s="174" customFormat="1" ht="41.4" customHeight="1">
      <c r="A127" s="267"/>
      <c r="B127" s="164"/>
      <c r="C127" s="267"/>
      <c r="D127" s="267">
        <v>1603</v>
      </c>
      <c r="E127" s="199" t="s">
        <v>533</v>
      </c>
      <c r="F127" s="522">
        <v>595044</v>
      </c>
      <c r="G127" s="522">
        <v>0</v>
      </c>
      <c r="H127" s="522">
        <v>178513</v>
      </c>
      <c r="I127" s="522">
        <v>416531</v>
      </c>
    </row>
    <row r="128" spans="1:9" s="174" customFormat="1" ht="28.2" customHeight="1">
      <c r="A128" s="267"/>
      <c r="B128" s="164"/>
      <c r="C128" s="267">
        <v>1700</v>
      </c>
      <c r="D128" s="267"/>
      <c r="E128" s="199" t="s">
        <v>547</v>
      </c>
      <c r="F128" s="522">
        <v>3802482886</v>
      </c>
      <c r="G128" s="522">
        <v>0</v>
      </c>
      <c r="H128" s="522">
        <v>3775774611</v>
      </c>
      <c r="I128" s="522">
        <v>26708275</v>
      </c>
    </row>
    <row r="129" spans="1:9" s="174" customFormat="1" ht="55.2" customHeight="1">
      <c r="A129" s="267"/>
      <c r="B129" s="164"/>
      <c r="C129" s="267"/>
      <c r="D129" s="267">
        <v>1701</v>
      </c>
      <c r="E129" s="199" t="s">
        <v>548</v>
      </c>
      <c r="F129" s="522">
        <v>3754482886</v>
      </c>
      <c r="G129" s="522">
        <v>0</v>
      </c>
      <c r="H129" s="522">
        <v>3727774611</v>
      </c>
      <c r="I129" s="522">
        <v>26708275</v>
      </c>
    </row>
    <row r="130" spans="1:9" s="174" customFormat="1" ht="25.8" customHeight="1">
      <c r="A130" s="267"/>
      <c r="B130" s="164"/>
      <c r="C130" s="267"/>
      <c r="D130" s="267">
        <v>1749</v>
      </c>
      <c r="E130" s="198" t="s">
        <v>574</v>
      </c>
      <c r="F130" s="522">
        <v>48000000</v>
      </c>
      <c r="G130" s="522">
        <v>0</v>
      </c>
      <c r="H130" s="522">
        <v>48000000</v>
      </c>
      <c r="I130" s="522">
        <v>0</v>
      </c>
    </row>
    <row r="131" spans="1:9" s="174" customFormat="1" ht="25.8" customHeight="1">
      <c r="A131" s="267"/>
      <c r="B131" s="164"/>
      <c r="C131" s="267">
        <v>3600</v>
      </c>
      <c r="D131" s="267"/>
      <c r="E131" s="199" t="s">
        <v>534</v>
      </c>
      <c r="F131" s="522">
        <v>22580055</v>
      </c>
      <c r="G131" s="522">
        <v>0</v>
      </c>
      <c r="H131" s="522">
        <v>22580055</v>
      </c>
      <c r="I131" s="522">
        <v>0</v>
      </c>
    </row>
    <row r="132" spans="1:9" s="174" customFormat="1" ht="25.8" customHeight="1">
      <c r="A132" s="267"/>
      <c r="B132" s="164"/>
      <c r="C132" s="267"/>
      <c r="D132" s="267">
        <v>3601</v>
      </c>
      <c r="E132" s="199" t="s">
        <v>535</v>
      </c>
      <c r="F132" s="522">
        <v>22580055</v>
      </c>
      <c r="G132" s="522">
        <v>0</v>
      </c>
      <c r="H132" s="522">
        <v>22580055</v>
      </c>
      <c r="I132" s="522">
        <v>0</v>
      </c>
    </row>
    <row r="133" spans="1:9" s="174" customFormat="1" ht="25.8" customHeight="1">
      <c r="A133" s="267"/>
      <c r="B133" s="164"/>
      <c r="C133" s="267">
        <v>4250</v>
      </c>
      <c r="D133" s="267"/>
      <c r="E133" s="199" t="s">
        <v>558</v>
      </c>
      <c r="F133" s="522">
        <v>36554323</v>
      </c>
      <c r="G133" s="522">
        <v>36554323</v>
      </c>
      <c r="H133" s="522">
        <v>0</v>
      </c>
      <c r="I133" s="522">
        <v>0</v>
      </c>
    </row>
    <row r="134" spans="1:9" s="174" customFormat="1" ht="89.4" customHeight="1">
      <c r="A134" s="267"/>
      <c r="B134" s="164"/>
      <c r="C134" s="267"/>
      <c r="D134" s="267">
        <v>4254</v>
      </c>
      <c r="E134" s="199" t="s">
        <v>570</v>
      </c>
      <c r="F134" s="522">
        <v>36554323</v>
      </c>
      <c r="G134" s="522">
        <v>36554323</v>
      </c>
      <c r="H134" s="522">
        <v>0</v>
      </c>
      <c r="I134" s="522">
        <v>0</v>
      </c>
    </row>
    <row r="135" spans="1:9" s="174" customFormat="1" ht="24.6" customHeight="1">
      <c r="A135" s="267"/>
      <c r="B135" s="164"/>
      <c r="C135" s="267">
        <v>4900</v>
      </c>
      <c r="D135" s="267"/>
      <c r="E135" s="199" t="s">
        <v>530</v>
      </c>
      <c r="F135" s="522">
        <v>19219762</v>
      </c>
      <c r="G135" s="522">
        <v>0</v>
      </c>
      <c r="H135" s="522">
        <v>18834397</v>
      </c>
      <c r="I135" s="522">
        <v>385365</v>
      </c>
    </row>
    <row r="136" spans="1:9" s="174" customFormat="1" ht="70.2" customHeight="1">
      <c r="A136" s="267"/>
      <c r="B136" s="164"/>
      <c r="C136" s="267"/>
      <c r="D136" s="267">
        <v>4918</v>
      </c>
      <c r="E136" s="198" t="s">
        <v>572</v>
      </c>
      <c r="F136" s="522">
        <v>6235029</v>
      </c>
      <c r="G136" s="522">
        <v>0</v>
      </c>
      <c r="H136" s="522">
        <v>6235029</v>
      </c>
      <c r="I136" s="522">
        <v>0</v>
      </c>
    </row>
    <row r="137" spans="1:9" s="174" customFormat="1" ht="55.8" customHeight="1">
      <c r="A137" s="267"/>
      <c r="B137" s="164"/>
      <c r="C137" s="267"/>
      <c r="D137" s="267">
        <v>4931</v>
      </c>
      <c r="E137" s="198" t="s">
        <v>553</v>
      </c>
      <c r="F137" s="522">
        <v>12943933</v>
      </c>
      <c r="G137" s="522">
        <v>0</v>
      </c>
      <c r="H137" s="522">
        <v>12599368</v>
      </c>
      <c r="I137" s="522">
        <v>344565</v>
      </c>
    </row>
    <row r="138" spans="1:9" s="174" customFormat="1" ht="55.8" customHeight="1">
      <c r="A138" s="267"/>
      <c r="B138" s="164"/>
      <c r="C138" s="267"/>
      <c r="D138" s="267">
        <v>4944</v>
      </c>
      <c r="E138" s="198" t="s">
        <v>573</v>
      </c>
      <c r="F138" s="522">
        <v>40800</v>
      </c>
      <c r="G138" s="522">
        <v>0</v>
      </c>
      <c r="H138" s="522">
        <v>0</v>
      </c>
      <c r="I138" s="522">
        <v>40800</v>
      </c>
    </row>
    <row r="139" spans="1:9" s="174" customFormat="1" ht="25.8" customHeight="1">
      <c r="A139" s="267"/>
      <c r="B139" s="164">
        <v>856</v>
      </c>
      <c r="C139" s="267"/>
      <c r="D139" s="267"/>
      <c r="E139" s="202" t="s">
        <v>575</v>
      </c>
      <c r="F139" s="522">
        <v>185379443</v>
      </c>
      <c r="G139" s="522">
        <v>0</v>
      </c>
      <c r="H139" s="522">
        <v>185379443</v>
      </c>
      <c r="I139" s="522">
        <v>0</v>
      </c>
    </row>
    <row r="140" spans="1:9" s="174" customFormat="1" ht="25.8" customHeight="1">
      <c r="A140" s="267"/>
      <c r="B140" s="164"/>
      <c r="C140" s="267">
        <v>1050</v>
      </c>
      <c r="D140" s="267"/>
      <c r="E140" s="199" t="s">
        <v>70</v>
      </c>
      <c r="F140" s="522">
        <v>90387993</v>
      </c>
      <c r="G140" s="522">
        <v>0</v>
      </c>
      <c r="H140" s="522">
        <v>90387993</v>
      </c>
      <c r="I140" s="522">
        <v>0</v>
      </c>
    </row>
    <row r="141" spans="1:9" s="174" customFormat="1" ht="52.8" customHeight="1">
      <c r="A141" s="267"/>
      <c r="B141" s="164"/>
      <c r="C141" s="267"/>
      <c r="D141" s="267">
        <v>1052</v>
      </c>
      <c r="E141" s="199" t="s">
        <v>568</v>
      </c>
      <c r="F141" s="522">
        <v>90387993</v>
      </c>
      <c r="G141" s="522">
        <v>0</v>
      </c>
      <c r="H141" s="522">
        <v>90387993</v>
      </c>
      <c r="I141" s="522">
        <v>0</v>
      </c>
    </row>
    <row r="142" spans="1:9" s="174" customFormat="1" ht="32.4" customHeight="1">
      <c r="A142" s="267"/>
      <c r="B142" s="164"/>
      <c r="C142" s="267">
        <v>1700</v>
      </c>
      <c r="D142" s="267"/>
      <c r="E142" s="199" t="s">
        <v>547</v>
      </c>
      <c r="F142" s="522">
        <v>81505235</v>
      </c>
      <c r="G142" s="522">
        <v>0</v>
      </c>
      <c r="H142" s="522">
        <v>81505235</v>
      </c>
      <c r="I142" s="522">
        <v>0</v>
      </c>
    </row>
    <row r="143" spans="1:9" s="174" customFormat="1" ht="54.6" customHeight="1">
      <c r="A143" s="267"/>
      <c r="B143" s="164"/>
      <c r="C143" s="267"/>
      <c r="D143" s="267">
        <v>1701</v>
      </c>
      <c r="E143" s="199" t="s">
        <v>548</v>
      </c>
      <c r="F143" s="522">
        <v>81505235</v>
      </c>
      <c r="G143" s="522">
        <v>0</v>
      </c>
      <c r="H143" s="522">
        <v>81505235</v>
      </c>
      <c r="I143" s="522">
        <v>0</v>
      </c>
    </row>
    <row r="144" spans="1:9" s="174" customFormat="1" ht="37.200000000000003" customHeight="1">
      <c r="A144" s="267"/>
      <c r="B144" s="164"/>
      <c r="C144" s="267">
        <v>2800</v>
      </c>
      <c r="D144" s="267"/>
      <c r="E144" s="199" t="s">
        <v>526</v>
      </c>
      <c r="F144" s="522">
        <v>11266000</v>
      </c>
      <c r="G144" s="522">
        <v>0</v>
      </c>
      <c r="H144" s="522">
        <v>11266000</v>
      </c>
      <c r="I144" s="522">
        <v>0</v>
      </c>
    </row>
    <row r="145" spans="1:9" s="174" customFormat="1" ht="24" customHeight="1">
      <c r="A145" s="267"/>
      <c r="B145" s="164"/>
      <c r="C145" s="267"/>
      <c r="D145" s="267">
        <v>2802</v>
      </c>
      <c r="E145" s="199" t="s">
        <v>569</v>
      </c>
      <c r="F145" s="522">
        <v>11266000</v>
      </c>
      <c r="G145" s="522">
        <v>0</v>
      </c>
      <c r="H145" s="522">
        <v>11266000</v>
      </c>
      <c r="I145" s="522">
        <v>0</v>
      </c>
    </row>
    <row r="146" spans="1:9" s="174" customFormat="1" ht="24" customHeight="1">
      <c r="A146" s="267"/>
      <c r="B146" s="164"/>
      <c r="C146" s="267">
        <v>4900</v>
      </c>
      <c r="D146" s="267"/>
      <c r="E146" s="199" t="s">
        <v>530</v>
      </c>
      <c r="F146" s="522">
        <v>2220215</v>
      </c>
      <c r="G146" s="522">
        <v>0</v>
      </c>
      <c r="H146" s="522">
        <v>2220215</v>
      </c>
      <c r="I146" s="522">
        <v>0</v>
      </c>
    </row>
    <row r="147" spans="1:9" s="174" customFormat="1" ht="69" customHeight="1">
      <c r="A147" s="267"/>
      <c r="B147" s="164"/>
      <c r="C147" s="267"/>
      <c r="D147" s="267">
        <v>4918</v>
      </c>
      <c r="E147" s="198" t="s">
        <v>572</v>
      </c>
      <c r="F147" s="522">
        <v>26189</v>
      </c>
      <c r="G147" s="522">
        <v>0</v>
      </c>
      <c r="H147" s="522">
        <v>26189</v>
      </c>
      <c r="I147" s="522">
        <v>0</v>
      </c>
    </row>
    <row r="148" spans="1:9" s="174" customFormat="1" ht="57.6" customHeight="1">
      <c r="A148" s="267"/>
      <c r="B148" s="164"/>
      <c r="C148" s="267"/>
      <c r="D148" s="267">
        <v>4931</v>
      </c>
      <c r="E148" s="198" t="s">
        <v>553</v>
      </c>
      <c r="F148" s="522">
        <v>2194026</v>
      </c>
      <c r="G148" s="522">
        <v>0</v>
      </c>
      <c r="H148" s="522">
        <v>2194026</v>
      </c>
      <c r="I148" s="522">
        <v>0</v>
      </c>
    </row>
    <row r="149" spans="1:9" s="174" customFormat="1" ht="24.6" customHeight="1">
      <c r="A149" s="267"/>
      <c r="B149" s="164">
        <v>857</v>
      </c>
      <c r="C149" s="267"/>
      <c r="D149" s="267"/>
      <c r="E149" s="202" t="s">
        <v>540</v>
      </c>
      <c r="F149" s="522">
        <v>112275183595</v>
      </c>
      <c r="G149" s="522">
        <v>-7090750</v>
      </c>
      <c r="H149" s="522">
        <v>83389773878</v>
      </c>
      <c r="I149" s="522">
        <v>28892500467</v>
      </c>
    </row>
    <row r="150" spans="1:9" s="174" customFormat="1" ht="24.6" customHeight="1">
      <c r="A150" s="267"/>
      <c r="B150" s="164"/>
      <c r="C150" s="267">
        <v>1000</v>
      </c>
      <c r="D150" s="267"/>
      <c r="E150" s="199" t="s">
        <v>45</v>
      </c>
      <c r="F150" s="522">
        <v>3503892435</v>
      </c>
      <c r="G150" s="522">
        <v>-7090750</v>
      </c>
      <c r="H150" s="522">
        <v>2406019080</v>
      </c>
      <c r="I150" s="522">
        <v>1104964105</v>
      </c>
    </row>
    <row r="151" spans="1:9" s="174" customFormat="1" ht="24.6" customHeight="1">
      <c r="A151" s="267"/>
      <c r="B151" s="164"/>
      <c r="C151" s="267"/>
      <c r="D151" s="267">
        <v>1001</v>
      </c>
      <c r="E151" s="198" t="s">
        <v>576</v>
      </c>
      <c r="F151" s="522">
        <v>8830999</v>
      </c>
      <c r="G151" s="522">
        <v>-7090750</v>
      </c>
      <c r="H151" s="522">
        <v>15921749</v>
      </c>
      <c r="I151" s="522">
        <v>0</v>
      </c>
    </row>
    <row r="152" spans="1:9" s="174" customFormat="1" ht="40.200000000000003" customHeight="1">
      <c r="A152" s="267"/>
      <c r="B152" s="164"/>
      <c r="C152" s="267"/>
      <c r="D152" s="267">
        <v>1003</v>
      </c>
      <c r="E152" s="199" t="s">
        <v>543</v>
      </c>
      <c r="F152" s="522">
        <v>120426500</v>
      </c>
      <c r="G152" s="522">
        <v>0</v>
      </c>
      <c r="H152" s="522">
        <v>36127938</v>
      </c>
      <c r="I152" s="522">
        <v>84298562</v>
      </c>
    </row>
    <row r="153" spans="1:9" s="174" customFormat="1" ht="56.4" customHeight="1">
      <c r="A153" s="267"/>
      <c r="B153" s="164"/>
      <c r="C153" s="267"/>
      <c r="D153" s="267">
        <v>1006</v>
      </c>
      <c r="E153" s="198" t="s">
        <v>544</v>
      </c>
      <c r="F153" s="522">
        <v>3354725503</v>
      </c>
      <c r="G153" s="522">
        <v>0</v>
      </c>
      <c r="H153" s="522">
        <v>2334059960</v>
      </c>
      <c r="I153" s="522">
        <v>1020665543</v>
      </c>
    </row>
    <row r="154" spans="1:9" s="174" customFormat="1" ht="39.6" customHeight="1">
      <c r="A154" s="267"/>
      <c r="B154" s="164"/>
      <c r="C154" s="267"/>
      <c r="D154" s="267">
        <v>1012</v>
      </c>
      <c r="E154" s="199" t="s">
        <v>577</v>
      </c>
      <c r="F154" s="522">
        <v>11976000</v>
      </c>
      <c r="G154" s="522">
        <v>0</v>
      </c>
      <c r="H154" s="522">
        <v>11976000</v>
      </c>
      <c r="I154" s="522">
        <v>0</v>
      </c>
    </row>
    <row r="155" spans="1:9" s="174" customFormat="1" ht="39.6" customHeight="1">
      <c r="A155" s="267"/>
      <c r="B155" s="164"/>
      <c r="C155" s="267"/>
      <c r="D155" s="267">
        <v>1014</v>
      </c>
      <c r="E155" s="199" t="s">
        <v>578</v>
      </c>
      <c r="F155" s="522">
        <v>7933433</v>
      </c>
      <c r="G155" s="522">
        <v>0</v>
      </c>
      <c r="H155" s="522">
        <v>7933433</v>
      </c>
      <c r="I155" s="522">
        <v>0</v>
      </c>
    </row>
    <row r="156" spans="1:9" s="174" customFormat="1" ht="23.4" customHeight="1">
      <c r="A156" s="267"/>
      <c r="B156" s="164"/>
      <c r="C156" s="267">
        <v>1400</v>
      </c>
      <c r="D156" s="267"/>
      <c r="E156" s="199" t="s">
        <v>545</v>
      </c>
      <c r="F156" s="522">
        <v>103145866800</v>
      </c>
      <c r="G156" s="522">
        <v>0</v>
      </c>
      <c r="H156" s="522">
        <v>77359400092</v>
      </c>
      <c r="I156" s="522">
        <v>25786466708</v>
      </c>
    </row>
    <row r="157" spans="1:9" s="174" customFormat="1" ht="23.4" customHeight="1">
      <c r="A157" s="267"/>
      <c r="B157" s="164"/>
      <c r="C157" s="267"/>
      <c r="D157" s="267">
        <v>1401</v>
      </c>
      <c r="E157" s="199" t="s">
        <v>546</v>
      </c>
      <c r="F157" s="522">
        <v>99954851300</v>
      </c>
      <c r="G157" s="522">
        <v>0</v>
      </c>
      <c r="H157" s="522">
        <v>74966138467</v>
      </c>
      <c r="I157" s="522">
        <v>24988712833</v>
      </c>
    </row>
    <row r="158" spans="1:9" s="174" customFormat="1" ht="39.6" customHeight="1">
      <c r="A158" s="267"/>
      <c r="B158" s="164"/>
      <c r="C158" s="267"/>
      <c r="D158" s="267">
        <v>1411</v>
      </c>
      <c r="E158" s="198" t="s">
        <v>579</v>
      </c>
      <c r="F158" s="522">
        <v>39532000</v>
      </c>
      <c r="G158" s="522">
        <v>0</v>
      </c>
      <c r="H158" s="522">
        <v>29649000</v>
      </c>
      <c r="I158" s="522">
        <v>9883000</v>
      </c>
    </row>
    <row r="159" spans="1:9" s="174" customFormat="1" ht="22.8" customHeight="1">
      <c r="A159" s="267"/>
      <c r="B159" s="164"/>
      <c r="C159" s="267"/>
      <c r="D159" s="267">
        <v>1449</v>
      </c>
      <c r="E159" s="198" t="s">
        <v>580</v>
      </c>
      <c r="F159" s="522">
        <v>3151483500</v>
      </c>
      <c r="G159" s="522">
        <v>0</v>
      </c>
      <c r="H159" s="522">
        <v>2363612625</v>
      </c>
      <c r="I159" s="522">
        <v>787870875</v>
      </c>
    </row>
    <row r="160" spans="1:9" s="174" customFormat="1" ht="22.8" customHeight="1">
      <c r="A160" s="267"/>
      <c r="B160" s="164"/>
      <c r="C160" s="267">
        <v>1600</v>
      </c>
      <c r="D160" s="267"/>
      <c r="E160" s="199" t="s">
        <v>43</v>
      </c>
      <c r="F160" s="522">
        <v>57301085</v>
      </c>
      <c r="G160" s="522">
        <v>0</v>
      </c>
      <c r="H160" s="522">
        <v>17190322</v>
      </c>
      <c r="I160" s="522">
        <v>40110763</v>
      </c>
    </row>
    <row r="161" spans="1:10" s="174" customFormat="1" ht="22.8" customHeight="1">
      <c r="A161" s="267"/>
      <c r="B161" s="164"/>
      <c r="C161" s="267"/>
      <c r="D161" s="267">
        <v>1601</v>
      </c>
      <c r="E161" s="199" t="s">
        <v>541</v>
      </c>
      <c r="F161" s="522">
        <v>57301085</v>
      </c>
      <c r="G161" s="522">
        <v>0</v>
      </c>
      <c r="H161" s="522">
        <v>17190322</v>
      </c>
      <c r="I161" s="522">
        <v>40110763</v>
      </c>
    </row>
    <row r="162" spans="1:10" s="174" customFormat="1" ht="22.8" customHeight="1">
      <c r="A162" s="267"/>
      <c r="B162" s="164"/>
      <c r="C162" s="267">
        <v>1700</v>
      </c>
      <c r="D162" s="267"/>
      <c r="E162" s="199" t="s">
        <v>547</v>
      </c>
      <c r="F162" s="522">
        <v>257312181</v>
      </c>
      <c r="G162" s="522">
        <v>0</v>
      </c>
      <c r="H162" s="522">
        <v>77193640</v>
      </c>
      <c r="I162" s="522">
        <v>180118541</v>
      </c>
    </row>
    <row r="163" spans="1:10" s="174" customFormat="1" ht="54" customHeight="1">
      <c r="A163" s="267"/>
      <c r="B163" s="164"/>
      <c r="C163" s="267"/>
      <c r="D163" s="267">
        <v>1701</v>
      </c>
      <c r="E163" s="199" t="s">
        <v>548</v>
      </c>
      <c r="F163" s="522">
        <v>257312181</v>
      </c>
      <c r="G163" s="522">
        <v>0</v>
      </c>
      <c r="H163" s="522">
        <v>77193640</v>
      </c>
      <c r="I163" s="522">
        <v>180118541</v>
      </c>
    </row>
    <row r="164" spans="1:10" s="174" customFormat="1" ht="39" customHeight="1">
      <c r="A164" s="267"/>
      <c r="B164" s="164"/>
      <c r="C164" s="267">
        <v>2800</v>
      </c>
      <c r="D164" s="267"/>
      <c r="E164" s="199" t="s">
        <v>526</v>
      </c>
      <c r="F164" s="522">
        <v>4383868902</v>
      </c>
      <c r="G164" s="522">
        <v>0</v>
      </c>
      <c r="H164" s="522">
        <v>3511530843</v>
      </c>
      <c r="I164" s="522">
        <v>872338059</v>
      </c>
    </row>
    <row r="165" spans="1:10" s="174" customFormat="1" ht="24" customHeight="1">
      <c r="A165" s="267"/>
      <c r="B165" s="164"/>
      <c r="C165" s="267"/>
      <c r="D165" s="267">
        <v>2801</v>
      </c>
      <c r="E165" s="199" t="s">
        <v>542</v>
      </c>
      <c r="F165" s="522">
        <v>1246197172</v>
      </c>
      <c r="G165" s="522">
        <v>0</v>
      </c>
      <c r="H165" s="522">
        <v>373859113</v>
      </c>
      <c r="I165" s="522">
        <v>872338059</v>
      </c>
    </row>
    <row r="166" spans="1:10" s="174" customFormat="1" ht="24" customHeight="1">
      <c r="A166" s="267"/>
      <c r="B166" s="164"/>
      <c r="C166" s="267"/>
      <c r="D166" s="267">
        <v>2802</v>
      </c>
      <c r="E166" s="199" t="s">
        <v>569</v>
      </c>
      <c r="F166" s="522">
        <v>2889052120</v>
      </c>
      <c r="G166" s="522">
        <v>0</v>
      </c>
      <c r="H166" s="522">
        <v>2889052120</v>
      </c>
      <c r="I166" s="522">
        <v>0</v>
      </c>
    </row>
    <row r="167" spans="1:10" s="174" customFormat="1" ht="24" customHeight="1">
      <c r="A167" s="267"/>
      <c r="B167" s="164"/>
      <c r="C167" s="267"/>
      <c r="D167" s="267">
        <v>2804</v>
      </c>
      <c r="E167" s="303" t="s">
        <v>539</v>
      </c>
      <c r="F167" s="522">
        <v>29000000</v>
      </c>
      <c r="G167" s="522">
        <v>0</v>
      </c>
      <c r="H167" s="522">
        <v>29000000</v>
      </c>
      <c r="I167" s="522">
        <v>0</v>
      </c>
    </row>
    <row r="168" spans="1:10" s="174" customFormat="1" ht="24" customHeight="1">
      <c r="A168" s="267"/>
      <c r="B168" s="164"/>
      <c r="C168" s="267"/>
      <c r="D168" s="267">
        <v>2824</v>
      </c>
      <c r="E168" s="199" t="s">
        <v>581</v>
      </c>
      <c r="F168" s="522">
        <v>219619610</v>
      </c>
      <c r="G168" s="522">
        <v>0</v>
      </c>
      <c r="H168" s="522">
        <v>219619610</v>
      </c>
      <c r="I168" s="522">
        <v>0</v>
      </c>
    </row>
    <row r="169" spans="1:10" s="174" customFormat="1" ht="24" customHeight="1">
      <c r="A169" s="267"/>
      <c r="B169" s="164"/>
      <c r="C169" s="267">
        <v>4900</v>
      </c>
      <c r="D169" s="267"/>
      <c r="E169" s="199" t="s">
        <v>530</v>
      </c>
      <c r="F169" s="522">
        <v>926942192</v>
      </c>
      <c r="G169" s="522">
        <v>0</v>
      </c>
      <c r="H169" s="522">
        <v>18439901</v>
      </c>
      <c r="I169" s="522">
        <v>908502291</v>
      </c>
    </row>
    <row r="170" spans="1:10" s="174" customFormat="1" ht="24" customHeight="1">
      <c r="A170" s="267"/>
      <c r="B170" s="164"/>
      <c r="C170" s="267"/>
      <c r="D170" s="267">
        <v>4917</v>
      </c>
      <c r="E170" s="198" t="s">
        <v>552</v>
      </c>
      <c r="F170" s="522">
        <v>41790773</v>
      </c>
      <c r="G170" s="522">
        <v>0</v>
      </c>
      <c r="H170" s="522">
        <v>17845373</v>
      </c>
      <c r="I170" s="522">
        <v>23945400</v>
      </c>
    </row>
    <row r="171" spans="1:10" s="174" customFormat="1" ht="55.2" customHeight="1">
      <c r="A171" s="267"/>
      <c r="B171" s="164"/>
      <c r="C171" s="267"/>
      <c r="D171" s="267">
        <v>4931</v>
      </c>
      <c r="E171" s="198" t="s">
        <v>553</v>
      </c>
      <c r="F171" s="522">
        <v>1981790</v>
      </c>
      <c r="G171" s="522">
        <v>0</v>
      </c>
      <c r="H171" s="522">
        <v>594528</v>
      </c>
      <c r="I171" s="522">
        <v>1387262</v>
      </c>
    </row>
    <row r="172" spans="1:10" s="174" customFormat="1" ht="55.2" customHeight="1">
      <c r="A172" s="267"/>
      <c r="B172" s="164"/>
      <c r="C172" s="267"/>
      <c r="D172" s="267">
        <v>4944</v>
      </c>
      <c r="E172" s="198" t="s">
        <v>573</v>
      </c>
      <c r="F172" s="522">
        <v>883169629</v>
      </c>
      <c r="G172" s="522">
        <v>0</v>
      </c>
      <c r="H172" s="522">
        <v>0</v>
      </c>
      <c r="I172" s="522">
        <v>883169629</v>
      </c>
    </row>
    <row r="173" spans="1:10" s="174" customFormat="1" ht="25.2" customHeight="1">
      <c r="A173" s="267"/>
      <c r="B173" s="164">
        <v>860</v>
      </c>
      <c r="C173" s="267"/>
      <c r="D173" s="267"/>
      <c r="E173" s="202" t="s">
        <v>582</v>
      </c>
      <c r="F173" s="522">
        <f>+F174+F177+F179</f>
        <v>252143806072</v>
      </c>
      <c r="G173" s="522">
        <f t="shared" ref="G173:I173" si="1">+G174+G177+G179</f>
        <v>0</v>
      </c>
      <c r="H173" s="522">
        <f t="shared" si="1"/>
        <v>0</v>
      </c>
      <c r="I173" s="522">
        <f t="shared" si="1"/>
        <v>252143806072</v>
      </c>
    </row>
    <row r="174" spans="1:10" s="174" customFormat="1" ht="25.2" customHeight="1">
      <c r="A174" s="267"/>
      <c r="B174" s="164"/>
      <c r="C174" s="267">
        <v>4650</v>
      </c>
      <c r="D174" s="267"/>
      <c r="E174" s="198" t="s">
        <v>104</v>
      </c>
      <c r="F174" s="522">
        <f>+F175+F176</f>
        <v>241187172266</v>
      </c>
      <c r="G174" s="522">
        <f t="shared" ref="G174:J174" si="2">+G175+G176</f>
        <v>0</v>
      </c>
      <c r="H174" s="522">
        <f t="shared" si="2"/>
        <v>0</v>
      </c>
      <c r="I174" s="522">
        <f t="shared" si="2"/>
        <v>241187172266</v>
      </c>
      <c r="J174" s="522">
        <f t="shared" si="2"/>
        <v>0</v>
      </c>
    </row>
    <row r="175" spans="1:10" s="174" customFormat="1" ht="25.2" customHeight="1">
      <c r="A175" s="267"/>
      <c r="B175" s="164"/>
      <c r="C175" s="267"/>
      <c r="D175" s="267">
        <v>4651</v>
      </c>
      <c r="E175" s="198" t="s">
        <v>583</v>
      </c>
      <c r="F175" s="522">
        <v>30230416400</v>
      </c>
      <c r="G175" s="522">
        <v>0</v>
      </c>
      <c r="H175" s="522">
        <v>0</v>
      </c>
      <c r="I175" s="522">
        <v>30230416400</v>
      </c>
    </row>
    <row r="176" spans="1:10" s="174" customFormat="1" ht="31.2">
      <c r="A176" s="267"/>
      <c r="B176" s="164"/>
      <c r="C176" s="267"/>
      <c r="D176" s="267">
        <v>4654</v>
      </c>
      <c r="E176" s="198" t="s">
        <v>584</v>
      </c>
      <c r="F176" s="522">
        <f>175520570+210765678296+15557000</f>
        <v>210956755866</v>
      </c>
      <c r="G176" s="522">
        <v>0</v>
      </c>
      <c r="H176" s="522">
        <v>0</v>
      </c>
      <c r="I176" s="522">
        <f>175520570+210765678296+15557000</f>
        <v>210956755866</v>
      </c>
    </row>
    <row r="177" spans="1:14" s="174" customFormat="1" ht="55.2" customHeight="1">
      <c r="A177" s="267"/>
      <c r="B177" s="164"/>
      <c r="C177" s="267">
        <v>4800</v>
      </c>
      <c r="D177" s="267"/>
      <c r="E177" s="199" t="s">
        <v>585</v>
      </c>
      <c r="F177" s="522">
        <v>178432049</v>
      </c>
      <c r="G177" s="522">
        <v>0</v>
      </c>
      <c r="H177" s="522">
        <v>0</v>
      </c>
      <c r="I177" s="522">
        <v>178432049</v>
      </c>
    </row>
    <row r="178" spans="1:14" s="174" customFormat="1" ht="27.6" customHeight="1">
      <c r="A178" s="267"/>
      <c r="B178" s="164"/>
      <c r="C178" s="267"/>
      <c r="D178" s="267">
        <v>4801</v>
      </c>
      <c r="E178" s="198" t="s">
        <v>586</v>
      </c>
      <c r="F178" s="522">
        <v>178432049</v>
      </c>
      <c r="G178" s="522">
        <v>0</v>
      </c>
      <c r="H178" s="522">
        <v>0</v>
      </c>
      <c r="I178" s="522">
        <v>178432049</v>
      </c>
    </row>
    <row r="179" spans="1:14" s="174" customFormat="1" ht="47.4" customHeight="1">
      <c r="A179" s="267"/>
      <c r="B179" s="164"/>
      <c r="C179" s="529" t="s">
        <v>587</v>
      </c>
      <c r="D179" s="267"/>
      <c r="E179" s="303" t="s">
        <v>588</v>
      </c>
      <c r="F179" s="522">
        <v>10778201757</v>
      </c>
      <c r="G179" s="522">
        <v>0</v>
      </c>
      <c r="H179" s="522">
        <v>0</v>
      </c>
      <c r="I179" s="522">
        <v>10778201757</v>
      </c>
    </row>
    <row r="180" spans="1:14" s="174" customFormat="1" ht="57.6" customHeight="1">
      <c r="A180" s="267"/>
      <c r="B180" s="164"/>
      <c r="C180" s="267"/>
      <c r="D180" s="529" t="s">
        <v>589</v>
      </c>
      <c r="E180" s="199" t="s">
        <v>590</v>
      </c>
      <c r="F180" s="522">
        <v>462343560</v>
      </c>
      <c r="G180" s="522">
        <v>0</v>
      </c>
      <c r="H180" s="522">
        <v>0</v>
      </c>
      <c r="I180" s="522">
        <v>462343560</v>
      </c>
    </row>
    <row r="181" spans="1:14" s="174" customFormat="1" ht="60.6" customHeight="1">
      <c r="A181" s="267"/>
      <c r="B181" s="164"/>
      <c r="C181" s="267"/>
      <c r="D181" s="529" t="s">
        <v>591</v>
      </c>
      <c r="E181" s="199" t="s">
        <v>592</v>
      </c>
      <c r="F181" s="522">
        <v>202871487</v>
      </c>
      <c r="G181" s="522">
        <v>0</v>
      </c>
      <c r="H181" s="522">
        <v>0</v>
      </c>
      <c r="I181" s="522">
        <v>202871487</v>
      </c>
    </row>
    <row r="182" spans="1:14" s="174" customFormat="1" ht="72.599999999999994" customHeight="1">
      <c r="A182" s="267"/>
      <c r="B182" s="164"/>
      <c r="C182" s="267"/>
      <c r="D182" s="529" t="s">
        <v>593</v>
      </c>
      <c r="E182" s="199" t="s">
        <v>594</v>
      </c>
      <c r="F182" s="522">
        <v>2680363012</v>
      </c>
      <c r="G182" s="522">
        <v>0</v>
      </c>
      <c r="H182" s="522">
        <v>0</v>
      </c>
      <c r="I182" s="522">
        <v>2680363012</v>
      </c>
    </row>
    <row r="183" spans="1:14" s="174" customFormat="1" ht="102.6" customHeight="1">
      <c r="A183" s="267"/>
      <c r="B183" s="164"/>
      <c r="C183" s="267"/>
      <c r="D183" s="529" t="s">
        <v>595</v>
      </c>
      <c r="E183" s="530" t="s">
        <v>596</v>
      </c>
      <c r="F183" s="522">
        <v>7203362000</v>
      </c>
      <c r="G183" s="522">
        <v>0</v>
      </c>
      <c r="H183" s="522">
        <v>0</v>
      </c>
      <c r="I183" s="522">
        <v>7203362000</v>
      </c>
    </row>
    <row r="184" spans="1:14" s="174" customFormat="1" ht="49.2" customHeight="1">
      <c r="A184" s="267"/>
      <c r="B184" s="164"/>
      <c r="C184" s="267"/>
      <c r="D184" s="529" t="s">
        <v>597</v>
      </c>
      <c r="E184" s="530" t="s">
        <v>598</v>
      </c>
      <c r="F184" s="522">
        <v>229261698</v>
      </c>
      <c r="G184" s="522">
        <v>0</v>
      </c>
      <c r="H184" s="522">
        <v>0</v>
      </c>
      <c r="I184" s="522">
        <v>229261698</v>
      </c>
    </row>
    <row r="185" spans="1:14" s="524" customFormat="1" ht="15.6">
      <c r="A185" s="188"/>
      <c r="B185" s="188"/>
      <c r="C185" s="188"/>
      <c r="D185" s="188"/>
      <c r="E185" s="525"/>
      <c r="F185" s="38"/>
      <c r="G185" s="37"/>
      <c r="H185" s="37"/>
      <c r="I185" s="37"/>
      <c r="J185" s="37"/>
      <c r="K185" s="37"/>
      <c r="L185" s="37"/>
      <c r="M185" s="37"/>
      <c r="N185" s="37"/>
    </row>
    <row r="186" spans="1:14" s="524" customFormat="1" ht="15.6">
      <c r="A186" s="678"/>
      <c r="B186" s="678"/>
      <c r="C186" s="678"/>
      <c r="D186" s="678"/>
      <c r="E186" s="678"/>
      <c r="F186" s="678"/>
      <c r="G186" s="678"/>
      <c r="H186" s="678"/>
      <c r="I186" s="678"/>
      <c r="J186" s="37"/>
      <c r="K186" s="37"/>
      <c r="L186" s="37"/>
      <c r="M186" s="37"/>
      <c r="N186" s="37"/>
    </row>
    <row r="187" spans="1:14" s="32" customFormat="1" ht="15.6">
      <c r="A187" s="33"/>
      <c r="B187" s="535"/>
      <c r="C187" s="33"/>
      <c r="D187" s="33"/>
      <c r="E187" s="536"/>
    </row>
  </sheetData>
  <autoFilter ref="A8:N184" xr:uid="{00000000-0001-0000-0500-000000000000}"/>
  <mergeCells count="6">
    <mergeCell ref="H1:I1"/>
    <mergeCell ref="H6:I6"/>
    <mergeCell ref="A3:I3"/>
    <mergeCell ref="A4:I4"/>
    <mergeCell ref="A186:I186"/>
    <mergeCell ref="A5:I5"/>
  </mergeCells>
  <printOptions horizontalCentered="1"/>
  <pageMargins left="0.23622047244094491" right="0.47244094488188981" top="0.51181102362204722" bottom="0.43307086614173229" header="0.31496062992125984" footer="0.19685039370078741"/>
  <pageSetup paperSize="9" orientation="landscape" r:id="rId1"/>
  <headerFooter differentFirst="1" alignWithMargins="0">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8B9DA-EF4F-4519-A3CE-C9051FA69604}">
  <sheetPr>
    <tabColor rgb="FFFFFF00"/>
  </sheetPr>
  <dimension ref="A1:N58"/>
  <sheetViews>
    <sheetView tabSelected="1" zoomScaleNormal="100" zoomScaleSheetLayoutView="100" workbookViewId="0">
      <pane xSplit="2" ySplit="6" topLeftCell="C15" activePane="bottomRight" state="frozen"/>
      <selection pane="topRight" activeCell="C1" sqref="C1"/>
      <selection pane="bottomLeft" activeCell="A7" sqref="A7"/>
      <selection pane="bottomRight" activeCell="O18" sqref="O18"/>
    </sheetView>
  </sheetViews>
  <sheetFormatPr defaultColWidth="7.453125" defaultRowHeight="13.8"/>
  <cols>
    <col min="1" max="1" width="4.453125" style="541" customWidth="1"/>
    <col min="2" max="2" width="22.1796875" style="541" customWidth="1"/>
    <col min="3" max="6" width="14" style="541" customWidth="1"/>
    <col min="7" max="8" width="8.08984375" style="541" customWidth="1"/>
    <col min="9" max="9" width="11.54296875" style="541" hidden="1" customWidth="1"/>
    <col min="10" max="10" width="13.08984375" style="541" hidden="1" customWidth="1"/>
    <col min="11" max="12" width="0" style="541" hidden="1" customWidth="1"/>
    <col min="13" max="14" width="11.453125" style="541" bestFit="1" customWidth="1"/>
    <col min="15" max="16384" width="7.453125" style="541"/>
  </cols>
  <sheetData>
    <row r="1" spans="1:11">
      <c r="H1" s="542" t="s">
        <v>903</v>
      </c>
    </row>
    <row r="2" spans="1:11" ht="39" customHeight="1">
      <c r="A2" s="679" t="s">
        <v>904</v>
      </c>
      <c r="B2" s="679"/>
      <c r="C2" s="679"/>
      <c r="D2" s="679"/>
      <c r="E2" s="679"/>
      <c r="F2" s="679"/>
      <c r="G2" s="679"/>
      <c r="H2" s="679"/>
    </row>
    <row r="3" spans="1:11" ht="15.6">
      <c r="A3" s="680" t="str">
        <f>+'62 tt26'!A5:I5</f>
        <v>(Ban hành kèm theo Quyết định số 127/QĐ-UBND ngày 10 tháng 6 năm 2026 của Ủy ban nhân dân xã Khánh Thiện)</v>
      </c>
      <c r="B3" s="680"/>
      <c r="C3" s="680"/>
      <c r="D3" s="680"/>
      <c r="E3" s="680"/>
      <c r="F3" s="680"/>
      <c r="G3" s="680"/>
      <c r="H3" s="680"/>
    </row>
    <row r="4" spans="1:11">
      <c r="G4" s="543" t="s">
        <v>905</v>
      </c>
    </row>
    <row r="5" spans="1:11">
      <c r="A5" s="681" t="s">
        <v>18</v>
      </c>
      <c r="B5" s="681" t="s">
        <v>166</v>
      </c>
      <c r="C5" s="681" t="s">
        <v>906</v>
      </c>
      <c r="D5" s="681"/>
      <c r="E5" s="681" t="s">
        <v>258</v>
      </c>
      <c r="F5" s="681"/>
      <c r="G5" s="681" t="s">
        <v>907</v>
      </c>
      <c r="H5" s="681"/>
    </row>
    <row r="6" spans="1:11" ht="26.4">
      <c r="A6" s="681"/>
      <c r="B6" s="681"/>
      <c r="C6" s="544" t="s">
        <v>908</v>
      </c>
      <c r="D6" s="544" t="s">
        <v>518</v>
      </c>
      <c r="E6" s="544" t="s">
        <v>908</v>
      </c>
      <c r="F6" s="544" t="s">
        <v>518</v>
      </c>
      <c r="G6" s="544" t="s">
        <v>908</v>
      </c>
      <c r="H6" s="544" t="s">
        <v>518</v>
      </c>
      <c r="I6" s="545">
        <f>+D28+D41+D42</f>
        <v>995000000</v>
      </c>
    </row>
    <row r="7" spans="1:11">
      <c r="A7" s="544" t="s">
        <v>1</v>
      </c>
      <c r="B7" s="544" t="s">
        <v>2</v>
      </c>
      <c r="C7" s="544">
        <v>1</v>
      </c>
      <c r="D7" s="544">
        <v>2</v>
      </c>
      <c r="E7" s="544">
        <v>3</v>
      </c>
      <c r="F7" s="544">
        <v>4</v>
      </c>
      <c r="G7" s="544" t="s">
        <v>909</v>
      </c>
      <c r="H7" s="544" t="s">
        <v>910</v>
      </c>
    </row>
    <row r="8" spans="1:11" ht="27.6" hidden="1">
      <c r="A8" s="546"/>
      <c r="B8" s="547" t="s">
        <v>911</v>
      </c>
      <c r="C8" s="548">
        <f>+C9+C55+C56+C57</f>
        <v>181927633806</v>
      </c>
      <c r="D8" s="548">
        <f>+D9+D55+D56+D57</f>
        <v>46808633806</v>
      </c>
      <c r="E8" s="548">
        <f>+E9+E55+E56+E57</f>
        <v>199916914629</v>
      </c>
      <c r="F8" s="548">
        <f>+F9+F57</f>
        <v>52020091577</v>
      </c>
      <c r="G8" s="549">
        <f t="shared" ref="G8:H10" si="0">+E8/C8*100</f>
        <v>109.8881519242882</v>
      </c>
      <c r="H8" s="549">
        <f t="shared" si="0"/>
        <v>111.13353957861507</v>
      </c>
    </row>
    <row r="9" spans="1:11" ht="19.8" hidden="1" customHeight="1">
      <c r="A9" s="546" t="s">
        <v>1</v>
      </c>
      <c r="B9" s="547" t="s">
        <v>912</v>
      </c>
      <c r="C9" s="550">
        <f>+C10+C46+C47+C54</f>
        <v>170971000000</v>
      </c>
      <c r="D9" s="550">
        <f>+D10+D46+D47+D54</f>
        <v>35852000000</v>
      </c>
      <c r="E9" s="550">
        <f>+E10+E46+E47+E54</f>
        <v>188960280823</v>
      </c>
      <c r="F9" s="550">
        <f>+F10+F46+F47+F54</f>
        <v>41241889820</v>
      </c>
      <c r="G9" s="551">
        <f t="shared" si="0"/>
        <v>110.52183166911347</v>
      </c>
      <c r="H9" s="551">
        <f t="shared" si="0"/>
        <v>115.03372146602699</v>
      </c>
    </row>
    <row r="10" spans="1:11" ht="19.8" customHeight="1">
      <c r="A10" s="546" t="s">
        <v>99</v>
      </c>
      <c r="B10" s="547" t="s">
        <v>913</v>
      </c>
      <c r="C10" s="550">
        <f>+C13+C23+C27+C28+C33+C34+C35+C36+C37+C38+C40+C41+C42+C15+C17</f>
        <v>170801000000</v>
      </c>
      <c r="D10" s="550">
        <f>+D13+D23+D27+D28+D33+D34+D35+D36+D37+D38+D40+D41+D42+D15+D17</f>
        <v>35852000000</v>
      </c>
      <c r="E10" s="550">
        <f>+E13+E23+E27+E28+E33+E34+E35+E36+E37+E38+E40+E41+E42+E15+E17</f>
        <v>188960280823</v>
      </c>
      <c r="F10" s="550">
        <f>+F13+F23+F27+F28+F33+F34+F35+F36+F37+F38+F40+F41+F42+F15+F17</f>
        <v>41241889820</v>
      </c>
      <c r="G10" s="551">
        <f t="shared" si="0"/>
        <v>110.63183519007499</v>
      </c>
      <c r="H10" s="551">
        <f t="shared" si="0"/>
        <v>115.03372146602699</v>
      </c>
      <c r="I10" s="545">
        <f>+D10-D36</f>
        <v>1857000000</v>
      </c>
      <c r="J10" s="545">
        <f>+F10-F36</f>
        <v>5110597164</v>
      </c>
      <c r="K10" s="545">
        <f>+F10-F36</f>
        <v>5110597164</v>
      </c>
    </row>
    <row r="11" spans="1:11" ht="33" customHeight="1">
      <c r="A11" s="683">
        <v>1</v>
      </c>
      <c r="B11" s="553" t="s">
        <v>914</v>
      </c>
      <c r="C11" s="684"/>
      <c r="D11" s="684"/>
      <c r="E11" s="684"/>
      <c r="F11" s="684"/>
      <c r="G11" s="682"/>
      <c r="H11" s="682"/>
    </row>
    <row r="12" spans="1:11" ht="33" hidden="1" customHeight="1">
      <c r="A12" s="683"/>
      <c r="B12" s="553" t="s">
        <v>915</v>
      </c>
      <c r="C12" s="684"/>
      <c r="D12" s="684"/>
      <c r="E12" s="684"/>
      <c r="F12" s="684"/>
      <c r="G12" s="682"/>
      <c r="H12" s="682"/>
    </row>
    <row r="13" spans="1:11" ht="33" customHeight="1">
      <c r="A13" s="683">
        <v>2</v>
      </c>
      <c r="B13" s="553" t="s">
        <v>916</v>
      </c>
      <c r="C13" s="684"/>
      <c r="D13" s="684"/>
      <c r="E13" s="684"/>
      <c r="F13" s="684"/>
      <c r="G13" s="682"/>
      <c r="H13" s="682"/>
    </row>
    <row r="14" spans="1:11" ht="33" hidden="1" customHeight="1">
      <c r="A14" s="683"/>
      <c r="B14" s="553" t="s">
        <v>917</v>
      </c>
      <c r="C14" s="684"/>
      <c r="D14" s="684"/>
      <c r="E14" s="684"/>
      <c r="F14" s="684"/>
      <c r="G14" s="682"/>
      <c r="H14" s="682"/>
    </row>
    <row r="15" spans="1:11" ht="33" customHeight="1">
      <c r="A15" s="683">
        <v>3</v>
      </c>
      <c r="B15" s="553" t="s">
        <v>918</v>
      </c>
      <c r="C15" s="684"/>
      <c r="D15" s="684"/>
      <c r="E15" s="684"/>
      <c r="F15" s="684"/>
      <c r="G15" s="682"/>
      <c r="H15" s="682"/>
    </row>
    <row r="16" spans="1:11" ht="6" hidden="1" customHeight="1">
      <c r="A16" s="683"/>
      <c r="B16" s="553" t="s">
        <v>915</v>
      </c>
      <c r="C16" s="684"/>
      <c r="D16" s="684"/>
      <c r="E16" s="684"/>
      <c r="F16" s="684"/>
      <c r="G16" s="682"/>
      <c r="H16" s="682"/>
    </row>
    <row r="17" spans="1:8" ht="27.6">
      <c r="A17" s="683">
        <v>4</v>
      </c>
      <c r="B17" s="553" t="s">
        <v>919</v>
      </c>
      <c r="C17" s="555">
        <v>2599000000</v>
      </c>
      <c r="D17" s="555">
        <v>144000000</v>
      </c>
      <c r="E17" s="555">
        <f>SUM(E18:E22)</f>
        <v>7115854857</v>
      </c>
      <c r="F17" s="555">
        <f>SUM(F18:F22)</f>
        <v>669332242</v>
      </c>
      <c r="G17" s="556">
        <f>+E17/C17*100</f>
        <v>273.79202989611389</v>
      </c>
      <c r="H17" s="556">
        <f>+F17/D17*100</f>
        <v>464.81405694444442</v>
      </c>
    </row>
    <row r="18" spans="1:8" ht="21" customHeight="1">
      <c r="A18" s="683"/>
      <c r="B18" s="553" t="s">
        <v>920</v>
      </c>
      <c r="C18" s="555"/>
      <c r="D18" s="555"/>
      <c r="E18" s="555">
        <v>6679681979</v>
      </c>
      <c r="F18" s="555">
        <v>669332242</v>
      </c>
      <c r="G18" s="556"/>
      <c r="H18" s="556"/>
    </row>
    <row r="19" spans="1:8" ht="21" customHeight="1">
      <c r="A19" s="557"/>
      <c r="B19" s="553" t="s">
        <v>24</v>
      </c>
      <c r="C19" s="555"/>
      <c r="D19" s="555"/>
      <c r="E19" s="555">
        <v>409739062</v>
      </c>
      <c r="F19" s="555"/>
      <c r="G19" s="556"/>
      <c r="H19" s="556"/>
    </row>
    <row r="20" spans="1:8" hidden="1">
      <c r="A20" s="557"/>
      <c r="B20" s="553" t="s">
        <v>921</v>
      </c>
      <c r="C20" s="555"/>
      <c r="D20" s="555"/>
      <c r="E20" s="555"/>
      <c r="F20" s="555"/>
      <c r="G20" s="556"/>
      <c r="H20" s="556"/>
    </row>
    <row r="21" spans="1:8" ht="41.4" hidden="1">
      <c r="A21" s="557"/>
      <c r="B21" s="558" t="s">
        <v>922</v>
      </c>
      <c r="C21" s="555"/>
      <c r="D21" s="555"/>
      <c r="E21" s="555"/>
      <c r="F21" s="555"/>
      <c r="G21" s="556"/>
      <c r="H21" s="556"/>
    </row>
    <row r="22" spans="1:8" ht="21" customHeight="1">
      <c r="A22" s="557"/>
      <c r="B22" s="553" t="s">
        <v>27</v>
      </c>
      <c r="C22" s="555"/>
      <c r="D22" s="555"/>
      <c r="E22" s="555">
        <v>26433816</v>
      </c>
      <c r="F22" s="555"/>
      <c r="G22" s="556"/>
      <c r="H22" s="556"/>
    </row>
    <row r="23" spans="1:8" ht="21" customHeight="1">
      <c r="A23" s="552">
        <v>5</v>
      </c>
      <c r="B23" s="557" t="s">
        <v>45</v>
      </c>
      <c r="C23" s="559">
        <v>1071000000</v>
      </c>
      <c r="D23" s="559">
        <v>326000000</v>
      </c>
      <c r="E23" s="550">
        <v>4964244168</v>
      </c>
      <c r="F23" s="550">
        <v>1729119723</v>
      </c>
      <c r="G23" s="551">
        <f>+E23/C23*100</f>
        <v>463.51486162464982</v>
      </c>
      <c r="H23" s="551">
        <f>+F23/D23*100</f>
        <v>530.40482300613496</v>
      </c>
    </row>
    <row r="24" spans="1:8" ht="21" customHeight="1">
      <c r="A24" s="552">
        <v>6</v>
      </c>
      <c r="B24" s="557" t="s">
        <v>47</v>
      </c>
      <c r="C24" s="554"/>
      <c r="D24" s="554"/>
      <c r="E24" s="554"/>
      <c r="F24" s="554"/>
      <c r="G24" s="551"/>
      <c r="H24" s="551"/>
    </row>
    <row r="25" spans="1:8" ht="42" hidden="1" customHeight="1">
      <c r="A25" s="552" t="s">
        <v>464</v>
      </c>
      <c r="B25" s="560" t="s">
        <v>923</v>
      </c>
      <c r="C25" s="554"/>
      <c r="D25" s="554"/>
      <c r="E25" s="554"/>
      <c r="F25" s="554"/>
      <c r="G25" s="551"/>
      <c r="H25" s="551"/>
    </row>
    <row r="26" spans="1:8" ht="27.6" hidden="1">
      <c r="A26" s="552" t="s">
        <v>464</v>
      </c>
      <c r="B26" s="560" t="s">
        <v>924</v>
      </c>
      <c r="C26" s="554"/>
      <c r="D26" s="554"/>
      <c r="E26" s="554"/>
      <c r="F26" s="554"/>
      <c r="G26" s="551"/>
      <c r="H26" s="551"/>
    </row>
    <row r="27" spans="1:8" ht="22.8" customHeight="1">
      <c r="A27" s="552">
        <v>7</v>
      </c>
      <c r="B27" s="557" t="s">
        <v>925</v>
      </c>
      <c r="C27" s="559">
        <v>2400000000</v>
      </c>
      <c r="D27" s="559">
        <v>350000000</v>
      </c>
      <c r="E27" s="550">
        <v>5204114768</v>
      </c>
      <c r="F27" s="550">
        <v>1377093997</v>
      </c>
      <c r="G27" s="551">
        <f>+E27/C27*100</f>
        <v>216.83811533333332</v>
      </c>
      <c r="H27" s="551">
        <f>+F27/D27*100</f>
        <v>393.45542771428569</v>
      </c>
    </row>
    <row r="28" spans="1:8" ht="22.8" customHeight="1">
      <c r="A28" s="552">
        <v>8</v>
      </c>
      <c r="B28" s="557" t="s">
        <v>926</v>
      </c>
      <c r="C28" s="559">
        <v>312000000</v>
      </c>
      <c r="D28" s="559">
        <v>92000000</v>
      </c>
      <c r="E28" s="550">
        <f>SUM(E29:E32)</f>
        <v>330244084</v>
      </c>
      <c r="F28" s="561">
        <v>124295882</v>
      </c>
      <c r="G28" s="551">
        <f>+E28/C28*100</f>
        <v>105.84746282051283</v>
      </c>
      <c r="H28" s="551">
        <f>+F28/D28*100</f>
        <v>135.10421956521739</v>
      </c>
    </row>
    <row r="29" spans="1:8" ht="22.8" customHeight="1">
      <c r="A29" s="552" t="s">
        <v>464</v>
      </c>
      <c r="B29" s="560" t="s">
        <v>927</v>
      </c>
      <c r="C29" s="562"/>
      <c r="D29" s="562"/>
      <c r="E29" s="562">
        <v>97106000</v>
      </c>
      <c r="F29" s="562"/>
      <c r="G29" s="563"/>
      <c r="H29" s="563"/>
    </row>
    <row r="30" spans="1:8" ht="22.8" customHeight="1">
      <c r="A30" s="552" t="s">
        <v>464</v>
      </c>
      <c r="B30" s="560" t="s">
        <v>928</v>
      </c>
      <c r="C30" s="562"/>
      <c r="D30" s="562"/>
      <c r="E30" s="562">
        <v>108842202</v>
      </c>
      <c r="F30" s="562"/>
      <c r="G30" s="563"/>
      <c r="H30" s="563"/>
    </row>
    <row r="31" spans="1:8" ht="22.8" customHeight="1">
      <c r="A31" s="552" t="s">
        <v>464</v>
      </c>
      <c r="B31" s="560" t="s">
        <v>929</v>
      </c>
      <c r="C31" s="562"/>
      <c r="D31" s="562"/>
      <c r="E31" s="562">
        <v>25800000</v>
      </c>
      <c r="F31" s="562">
        <v>25800000</v>
      </c>
      <c r="G31" s="563"/>
      <c r="H31" s="563"/>
    </row>
    <row r="32" spans="1:8" s="566" customFormat="1" ht="22.8" customHeight="1">
      <c r="A32" s="564" t="s">
        <v>464</v>
      </c>
      <c r="B32" s="560" t="s">
        <v>930</v>
      </c>
      <c r="C32" s="562"/>
      <c r="D32" s="562"/>
      <c r="E32" s="562">
        <v>98495882</v>
      </c>
      <c r="F32" s="562">
        <v>98495882</v>
      </c>
      <c r="G32" s="565"/>
      <c r="H32" s="565"/>
    </row>
    <row r="33" spans="1:14" ht="22.8" customHeight="1">
      <c r="A33" s="552">
        <v>9</v>
      </c>
      <c r="B33" s="557" t="s">
        <v>41</v>
      </c>
      <c r="C33" s="559"/>
      <c r="D33" s="559"/>
      <c r="E33" s="567"/>
      <c r="F33" s="567"/>
      <c r="G33" s="551"/>
      <c r="H33" s="551"/>
    </row>
    <row r="34" spans="1:14" ht="40.200000000000003" customHeight="1">
      <c r="A34" s="552">
        <v>10</v>
      </c>
      <c r="B34" s="557" t="s">
        <v>43</v>
      </c>
      <c r="C34" s="559">
        <v>61000000</v>
      </c>
      <c r="D34" s="559">
        <v>42000000</v>
      </c>
      <c r="E34" s="550">
        <v>87874784</v>
      </c>
      <c r="F34" s="561">
        <v>61512355</v>
      </c>
      <c r="G34" s="551">
        <f>+E34/C34*100</f>
        <v>144.05702295081969</v>
      </c>
      <c r="H34" s="551">
        <f>+F34/D34*100</f>
        <v>146.45798809523808</v>
      </c>
    </row>
    <row r="35" spans="1:14" ht="37.799999999999997" customHeight="1">
      <c r="A35" s="552">
        <v>11</v>
      </c>
      <c r="B35" s="557" t="s">
        <v>931</v>
      </c>
      <c r="C35" s="559">
        <v>290000000</v>
      </c>
      <c r="D35" s="550"/>
      <c r="E35" s="550">
        <v>23502605</v>
      </c>
      <c r="F35" s="550"/>
      <c r="G35" s="551"/>
      <c r="H35" s="551"/>
    </row>
    <row r="36" spans="1:14" ht="27" customHeight="1">
      <c r="A36" s="552">
        <v>12</v>
      </c>
      <c r="B36" s="557" t="s">
        <v>932</v>
      </c>
      <c r="C36" s="559">
        <v>161405000000</v>
      </c>
      <c r="D36" s="559">
        <v>33995000000</v>
      </c>
      <c r="E36" s="550">
        <v>169950779700</v>
      </c>
      <c r="F36" s="561">
        <v>36131292656</v>
      </c>
      <c r="G36" s="551">
        <f>+E36/C36*100</f>
        <v>105.2946189399337</v>
      </c>
      <c r="H36" s="551">
        <f>+F36/D36*100</f>
        <v>106.28413783203412</v>
      </c>
      <c r="I36" s="568">
        <f>+(E36-C36)/C36*100</f>
        <v>5.2946189399337067</v>
      </c>
      <c r="M36" s="545">
        <f>+F10-F36</f>
        <v>5110597164</v>
      </c>
      <c r="N36" s="545">
        <f>+F36-D36</f>
        <v>2136292656</v>
      </c>
    </row>
    <row r="37" spans="1:14" ht="39" customHeight="1">
      <c r="A37" s="552">
        <v>13</v>
      </c>
      <c r="B37" s="557" t="s">
        <v>933</v>
      </c>
      <c r="C37" s="554"/>
      <c r="D37" s="554"/>
      <c r="E37" s="554"/>
      <c r="F37" s="554"/>
      <c r="G37" s="551"/>
      <c r="H37" s="551"/>
    </row>
    <row r="38" spans="1:14" ht="33" customHeight="1">
      <c r="A38" s="683">
        <v>14</v>
      </c>
      <c r="B38" s="557" t="s">
        <v>934</v>
      </c>
      <c r="C38" s="684"/>
      <c r="D38" s="684"/>
      <c r="E38" s="684"/>
      <c r="F38" s="684"/>
      <c r="G38" s="682"/>
      <c r="H38" s="682"/>
    </row>
    <row r="39" spans="1:14" hidden="1">
      <c r="A39" s="683"/>
      <c r="B39" s="557" t="s">
        <v>915</v>
      </c>
      <c r="C39" s="684"/>
      <c r="D39" s="684"/>
      <c r="E39" s="684"/>
      <c r="F39" s="684"/>
      <c r="G39" s="682"/>
      <c r="H39" s="682"/>
    </row>
    <row r="40" spans="1:14" ht="30.6" customHeight="1">
      <c r="A40" s="552">
        <v>15</v>
      </c>
      <c r="B40" s="557" t="s">
        <v>935</v>
      </c>
      <c r="C40" s="554"/>
      <c r="D40" s="554"/>
      <c r="E40" s="554"/>
      <c r="F40" s="554"/>
      <c r="G40" s="551"/>
      <c r="H40" s="551"/>
    </row>
    <row r="41" spans="1:14" ht="25.8" customHeight="1">
      <c r="A41" s="552">
        <v>16</v>
      </c>
      <c r="B41" s="557" t="s">
        <v>62</v>
      </c>
      <c r="C41" s="559">
        <v>1880000000</v>
      </c>
      <c r="D41" s="559">
        <v>120000000</v>
      </c>
      <c r="E41" s="567">
        <v>1265579657</v>
      </c>
      <c r="F41" s="561">
        <v>1131156765</v>
      </c>
      <c r="G41" s="551">
        <f>+E41/C41*100</f>
        <v>67.318066861702135</v>
      </c>
      <c r="H41" s="551">
        <f>+F41/D41*100</f>
        <v>942.63063749999992</v>
      </c>
    </row>
    <row r="42" spans="1:14" ht="36" customHeight="1">
      <c r="A42" s="552">
        <v>17</v>
      </c>
      <c r="B42" s="557" t="s">
        <v>936</v>
      </c>
      <c r="C42" s="559">
        <v>783000000</v>
      </c>
      <c r="D42" s="559">
        <v>783000000</v>
      </c>
      <c r="E42" s="561">
        <v>18086200</v>
      </c>
      <c r="F42" s="561">
        <v>18086200</v>
      </c>
      <c r="G42" s="551">
        <f>+E42/C42*100</f>
        <v>2.3098595146871008</v>
      </c>
      <c r="H42" s="551">
        <f>+F42/D42*100</f>
        <v>2.3098595146871008</v>
      </c>
    </row>
    <row r="43" spans="1:14" ht="22.2" customHeight="1">
      <c r="A43" s="552">
        <v>18</v>
      </c>
      <c r="B43" s="557" t="s">
        <v>937</v>
      </c>
      <c r="C43" s="554"/>
      <c r="D43" s="554"/>
      <c r="E43" s="554"/>
      <c r="F43" s="554"/>
      <c r="G43" s="551"/>
      <c r="H43" s="551"/>
    </row>
    <row r="44" spans="1:14" ht="61.2" customHeight="1">
      <c r="A44" s="552">
        <v>19</v>
      </c>
      <c r="B44" s="557" t="s">
        <v>938</v>
      </c>
      <c r="C44" s="554"/>
      <c r="D44" s="554"/>
      <c r="E44" s="554"/>
      <c r="F44" s="554"/>
      <c r="G44" s="551"/>
      <c r="H44" s="551"/>
    </row>
    <row r="45" spans="1:14" ht="34.200000000000003" customHeight="1">
      <c r="A45" s="552">
        <v>20</v>
      </c>
      <c r="B45" s="557" t="s">
        <v>939</v>
      </c>
      <c r="C45" s="554"/>
      <c r="D45" s="554"/>
      <c r="E45" s="554"/>
      <c r="F45" s="554"/>
      <c r="G45" s="551"/>
      <c r="H45" s="551"/>
    </row>
    <row r="46" spans="1:14" ht="24" customHeight="1">
      <c r="A46" s="546" t="s">
        <v>64</v>
      </c>
      <c r="B46" s="569" t="s">
        <v>940</v>
      </c>
      <c r="C46" s="559">
        <v>170000000</v>
      </c>
      <c r="D46" s="554"/>
      <c r="E46" s="554"/>
      <c r="F46" s="554"/>
      <c r="G46" s="551"/>
      <c r="H46" s="551"/>
    </row>
    <row r="47" spans="1:14" ht="32.4" customHeight="1">
      <c r="A47" s="546" t="s">
        <v>81</v>
      </c>
      <c r="B47" s="547" t="s">
        <v>941</v>
      </c>
      <c r="C47" s="554"/>
      <c r="D47" s="554"/>
      <c r="E47" s="554"/>
      <c r="F47" s="554"/>
      <c r="G47" s="551"/>
      <c r="H47" s="551"/>
    </row>
    <row r="48" spans="1:14" ht="21.6" customHeight="1">
      <c r="A48" s="552">
        <v>1</v>
      </c>
      <c r="B48" s="557" t="s">
        <v>82</v>
      </c>
      <c r="C48" s="554"/>
      <c r="D48" s="554"/>
      <c r="E48" s="554"/>
      <c r="F48" s="554"/>
      <c r="G48" s="551"/>
      <c r="H48" s="551"/>
    </row>
    <row r="49" spans="1:8" ht="21.6" customHeight="1">
      <c r="A49" s="552">
        <v>2</v>
      </c>
      <c r="B49" s="557" t="s">
        <v>83</v>
      </c>
      <c r="C49" s="554"/>
      <c r="D49" s="554"/>
      <c r="E49" s="554"/>
      <c r="F49" s="554"/>
      <c r="G49" s="551"/>
      <c r="H49" s="551"/>
    </row>
    <row r="50" spans="1:8" ht="33" customHeight="1">
      <c r="A50" s="552">
        <v>3</v>
      </c>
      <c r="B50" s="557" t="s">
        <v>942</v>
      </c>
      <c r="C50" s="554"/>
      <c r="D50" s="554"/>
      <c r="E50" s="554"/>
      <c r="F50" s="554"/>
      <c r="G50" s="551"/>
      <c r="H50" s="551"/>
    </row>
    <row r="51" spans="1:8" ht="33" customHeight="1">
      <c r="A51" s="552">
        <v>4</v>
      </c>
      <c r="B51" s="557" t="s">
        <v>943</v>
      </c>
      <c r="C51" s="554"/>
      <c r="D51" s="554"/>
      <c r="E51" s="554"/>
      <c r="F51" s="554"/>
      <c r="G51" s="551"/>
      <c r="H51" s="551"/>
    </row>
    <row r="52" spans="1:8" ht="33" customHeight="1">
      <c r="A52" s="552">
        <v>5</v>
      </c>
      <c r="B52" s="557" t="s">
        <v>944</v>
      </c>
      <c r="C52" s="554"/>
      <c r="D52" s="554"/>
      <c r="E52" s="554"/>
      <c r="F52" s="554"/>
      <c r="G52" s="551"/>
      <c r="H52" s="551"/>
    </row>
    <row r="53" spans="1:8" ht="18.600000000000001" customHeight="1">
      <c r="A53" s="552">
        <v>6</v>
      </c>
      <c r="B53" s="557" t="s">
        <v>78</v>
      </c>
      <c r="C53" s="554"/>
      <c r="D53" s="554"/>
      <c r="E53" s="554"/>
      <c r="F53" s="554"/>
      <c r="G53" s="551"/>
      <c r="H53" s="551"/>
    </row>
    <row r="54" spans="1:8" ht="37.200000000000003" customHeight="1">
      <c r="A54" s="546" t="s">
        <v>84</v>
      </c>
      <c r="B54" s="547" t="s">
        <v>945</v>
      </c>
      <c r="C54" s="554"/>
      <c r="D54" s="554"/>
      <c r="E54" s="567"/>
      <c r="F54" s="567"/>
      <c r="G54" s="551"/>
      <c r="H54" s="551"/>
    </row>
    <row r="55" spans="1:8" ht="30.6" customHeight="1">
      <c r="A55" s="546" t="s">
        <v>2</v>
      </c>
      <c r="B55" s="547" t="s">
        <v>946</v>
      </c>
      <c r="C55" s="554"/>
      <c r="D55" s="554"/>
      <c r="E55" s="554"/>
      <c r="F55" s="554"/>
      <c r="G55" s="551"/>
      <c r="H55" s="551"/>
    </row>
    <row r="56" spans="1:8" s="570" customFormat="1" ht="18" customHeight="1">
      <c r="A56" s="546" t="s">
        <v>102</v>
      </c>
      <c r="B56" s="547" t="s">
        <v>947</v>
      </c>
      <c r="C56" s="548">
        <v>178432049</v>
      </c>
      <c r="D56" s="548">
        <v>178432049</v>
      </c>
      <c r="E56" s="548">
        <v>178432049</v>
      </c>
      <c r="F56" s="548">
        <v>178432049</v>
      </c>
      <c r="G56" s="551">
        <f>+E56/C56*100</f>
        <v>100</v>
      </c>
      <c r="H56" s="551">
        <f>+F56/D56*100</f>
        <v>100</v>
      </c>
    </row>
    <row r="57" spans="1:8" s="570" customFormat="1" ht="41.4">
      <c r="A57" s="546" t="s">
        <v>110</v>
      </c>
      <c r="B57" s="547" t="s">
        <v>948</v>
      </c>
      <c r="C57" s="548">
        <v>10778201757</v>
      </c>
      <c r="D57" s="548">
        <v>10778201757</v>
      </c>
      <c r="E57" s="548">
        <v>10778201757</v>
      </c>
      <c r="F57" s="548">
        <v>10778201757</v>
      </c>
      <c r="G57" s="551">
        <f>+E57/C57*100</f>
        <v>100</v>
      </c>
      <c r="H57" s="551">
        <f>+F57/D57*100</f>
        <v>100</v>
      </c>
    </row>
    <row r="58" spans="1:8">
      <c r="A58" s="571"/>
    </row>
  </sheetData>
  <mergeCells count="36">
    <mergeCell ref="H15:H16"/>
    <mergeCell ref="A17:A18"/>
    <mergeCell ref="A38:A39"/>
    <mergeCell ref="C38:C39"/>
    <mergeCell ref="D38:D39"/>
    <mergeCell ref="E38:E39"/>
    <mergeCell ref="F38:F39"/>
    <mergeCell ref="G38:G39"/>
    <mergeCell ref="H38:H39"/>
    <mergeCell ref="A15:A16"/>
    <mergeCell ref="C15:C16"/>
    <mergeCell ref="D15:D16"/>
    <mergeCell ref="E15:E16"/>
    <mergeCell ref="F15:F16"/>
    <mergeCell ref="G15:G16"/>
    <mergeCell ref="H11:H12"/>
    <mergeCell ref="A13:A14"/>
    <mergeCell ref="C13:C14"/>
    <mergeCell ref="D13:D14"/>
    <mergeCell ref="E13:E14"/>
    <mergeCell ref="F13:F14"/>
    <mergeCell ref="G13:G14"/>
    <mergeCell ref="H13:H14"/>
    <mergeCell ref="A11:A12"/>
    <mergeCell ref="C11:C12"/>
    <mergeCell ref="D11:D12"/>
    <mergeCell ref="E11:E12"/>
    <mergeCell ref="F11:F12"/>
    <mergeCell ref="G11:G12"/>
    <mergeCell ref="A2:H2"/>
    <mergeCell ref="A3:H3"/>
    <mergeCell ref="A5:A6"/>
    <mergeCell ref="B5:B6"/>
    <mergeCell ref="C5:D5"/>
    <mergeCell ref="E5:F5"/>
    <mergeCell ref="G5:H5"/>
  </mergeCells>
  <pageMargins left="0.47244094488188981" right="0.19685039370078741" top="0.63" bottom="0.31496062992125984" header="0.34" footer="0.19685039370078741"/>
  <pageSetup paperSize="9" scale="77" orientation="portrait" r:id="rId1"/>
  <headerFooter>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752"/>
  <sheetViews>
    <sheetView zoomScale="115" zoomScaleNormal="115" workbookViewId="0">
      <pane xSplit="6" ySplit="8" topLeftCell="G724" activePane="bottomRight" state="frozen"/>
      <selection pane="topRight" activeCell="G1" sqref="G1"/>
      <selection pane="bottomLeft" activeCell="A9" sqref="A9"/>
      <selection pane="bottomRight" activeCell="G744" sqref="G744:I752"/>
    </sheetView>
  </sheetViews>
  <sheetFormatPr defaultColWidth="9" defaultRowHeight="15.6"/>
  <cols>
    <col min="1" max="1" width="9.08984375" style="188" customWidth="1"/>
    <col min="2" max="2" width="7.54296875" style="188" customWidth="1"/>
    <col min="3" max="4" width="6.90625" style="188" customWidth="1"/>
    <col min="5" max="5" width="8.1796875" style="188" customWidth="1"/>
    <col min="6" max="6" width="8.26953125" style="188" customWidth="1"/>
    <col min="7" max="7" width="43.90625" style="38" customWidth="1"/>
    <col min="8" max="8" width="16.90625" style="38" customWidth="1"/>
    <col min="9" max="10" width="11" style="38" hidden="1" customWidth="1"/>
    <col min="11" max="11" width="11" style="37" hidden="1" customWidth="1"/>
    <col min="12" max="23" width="0" style="37" hidden="1" customWidth="1"/>
    <col min="24" max="24" width="11.26953125" style="37" bestFit="1" customWidth="1"/>
    <col min="25" max="16384" width="9" style="37"/>
  </cols>
  <sheetData>
    <row r="1" spans="1:22" ht="17.399999999999999">
      <c r="A1" s="339"/>
      <c r="B1" s="36"/>
      <c r="C1" s="181"/>
      <c r="D1" s="181"/>
      <c r="E1" s="181"/>
      <c r="F1" s="181"/>
      <c r="G1" s="35"/>
      <c r="H1" s="11" t="s">
        <v>161</v>
      </c>
    </row>
    <row r="2" spans="1:22" ht="18">
      <c r="A2" s="187"/>
    </row>
    <row r="3" spans="1:22" ht="17.25" customHeight="1">
      <c r="A3" s="690" t="s">
        <v>870</v>
      </c>
      <c r="B3" s="690"/>
      <c r="C3" s="690"/>
      <c r="D3" s="690"/>
      <c r="E3" s="690"/>
      <c r="F3" s="690"/>
      <c r="G3" s="690"/>
      <c r="H3" s="690"/>
    </row>
    <row r="4" spans="1:22" ht="18" hidden="1">
      <c r="A4" s="677" t="s">
        <v>623</v>
      </c>
      <c r="B4" s="677"/>
      <c r="C4" s="677"/>
      <c r="D4" s="677"/>
      <c r="E4" s="677"/>
      <c r="F4" s="677"/>
      <c r="G4" s="677"/>
      <c r="H4" s="677"/>
      <c r="I4" s="39"/>
      <c r="J4" s="39"/>
    </row>
    <row r="5" spans="1:22" s="461" customFormat="1" ht="21.75" customHeight="1">
      <c r="A5" s="691" t="str">
        <f>+'62 tt26'!A5:I5</f>
        <v>(Ban hành kèm theo Quyết định số 127/QĐ-UBND ngày 10 tháng 6 năm 2026 của Ủy ban nhân dân xã Khánh Thiện)</v>
      </c>
      <c r="B5" s="691"/>
      <c r="C5" s="691"/>
      <c r="D5" s="691"/>
      <c r="E5" s="691"/>
      <c r="F5" s="691"/>
      <c r="G5" s="691"/>
      <c r="H5" s="691"/>
      <c r="I5" s="691"/>
    </row>
    <row r="6" spans="1:22">
      <c r="H6" s="46" t="s">
        <v>624</v>
      </c>
      <c r="L6" s="204"/>
      <c r="M6" s="686"/>
      <c r="N6" s="686"/>
      <c r="O6" s="686"/>
      <c r="P6" s="687"/>
      <c r="Q6" s="685" t="s">
        <v>625</v>
      </c>
      <c r="R6" s="686"/>
      <c r="S6" s="686"/>
      <c r="T6" s="686"/>
      <c r="U6" s="686"/>
      <c r="V6" s="687"/>
    </row>
    <row r="7" spans="1:22" ht="5.25" customHeight="1">
      <c r="L7" s="205"/>
      <c r="M7" s="688" t="s">
        <v>263</v>
      </c>
      <c r="N7" s="685" t="s">
        <v>619</v>
      </c>
      <c r="O7" s="686"/>
      <c r="P7" s="687"/>
      <c r="Q7" s="688" t="s">
        <v>149</v>
      </c>
      <c r="R7" s="688" t="s">
        <v>626</v>
      </c>
      <c r="S7" s="688" t="s">
        <v>263</v>
      </c>
      <c r="T7" s="685" t="s">
        <v>619</v>
      </c>
      <c r="U7" s="686"/>
      <c r="V7" s="687"/>
    </row>
    <row r="8" spans="1:22" s="211" customFormat="1" ht="28.8" customHeight="1">
      <c r="A8" s="332" t="s">
        <v>257</v>
      </c>
      <c r="B8" s="332" t="s">
        <v>272</v>
      </c>
      <c r="C8" s="332" t="s">
        <v>277</v>
      </c>
      <c r="D8" s="332" t="s">
        <v>278</v>
      </c>
      <c r="E8" s="332" t="s">
        <v>273</v>
      </c>
      <c r="F8" s="332" t="s">
        <v>274</v>
      </c>
      <c r="G8" s="332" t="s">
        <v>521</v>
      </c>
      <c r="H8" s="459" t="s">
        <v>628</v>
      </c>
      <c r="I8" s="209"/>
      <c r="J8" s="209"/>
      <c r="K8" s="210"/>
      <c r="L8" s="206" t="s">
        <v>620</v>
      </c>
      <c r="M8" s="689"/>
      <c r="N8" s="206" t="s">
        <v>627</v>
      </c>
      <c r="O8" s="206" t="s">
        <v>621</v>
      </c>
      <c r="P8" s="206" t="s">
        <v>620</v>
      </c>
      <c r="Q8" s="689"/>
      <c r="R8" s="689"/>
      <c r="S8" s="689"/>
      <c r="T8" s="206" t="s">
        <v>627</v>
      </c>
      <c r="U8" s="206" t="s">
        <v>621</v>
      </c>
      <c r="V8" s="206" t="s">
        <v>620</v>
      </c>
    </row>
    <row r="9" spans="1:22" s="211" customFormat="1" ht="28.8" customHeight="1">
      <c r="A9" s="332"/>
      <c r="B9" s="332"/>
      <c r="C9" s="332"/>
      <c r="D9" s="332"/>
      <c r="E9" s="332"/>
      <c r="F9" s="332"/>
      <c r="G9" s="332" t="s">
        <v>509</v>
      </c>
      <c r="H9" s="333">
        <f>+H10+H738</f>
        <v>293385695892</v>
      </c>
      <c r="I9" s="330"/>
      <c r="J9" s="330"/>
      <c r="K9" s="330"/>
      <c r="L9" s="206"/>
      <c r="M9" s="323"/>
      <c r="N9" s="206"/>
      <c r="O9" s="206"/>
      <c r="P9" s="206"/>
      <c r="Q9" s="323"/>
      <c r="R9" s="323"/>
      <c r="S9" s="323"/>
      <c r="T9" s="206"/>
      <c r="U9" s="206"/>
      <c r="V9" s="206"/>
    </row>
    <row r="10" spans="1:22" s="214" customFormat="1">
      <c r="A10" s="191" t="s">
        <v>629</v>
      </c>
      <c r="B10" s="191">
        <v>800</v>
      </c>
      <c r="C10" s="164"/>
      <c r="D10" s="164"/>
      <c r="E10" s="164"/>
      <c r="F10" s="164"/>
      <c r="G10" s="202"/>
      <c r="H10" s="192">
        <v>293194618322</v>
      </c>
      <c r="I10" s="331">
        <v>293194618322</v>
      </c>
      <c r="J10" s="208">
        <v>0</v>
      </c>
      <c r="K10" s="208">
        <v>0</v>
      </c>
      <c r="L10" s="208">
        <v>293194618322</v>
      </c>
      <c r="M10" s="208">
        <v>293194618322</v>
      </c>
      <c r="N10" s="208">
        <v>0</v>
      </c>
      <c r="O10" s="208">
        <v>0</v>
      </c>
      <c r="P10" s="208">
        <v>293194618322</v>
      </c>
      <c r="Q10" s="208">
        <v>293194618322</v>
      </c>
      <c r="R10" s="208">
        <v>0</v>
      </c>
      <c r="S10" s="208">
        <v>293194618322</v>
      </c>
      <c r="T10" s="208">
        <v>0</v>
      </c>
      <c r="U10" s="208">
        <v>0</v>
      </c>
      <c r="V10" s="208">
        <v>293194618322</v>
      </c>
    </row>
    <row r="11" spans="1:22" s="174" customFormat="1">
      <c r="A11" s="267"/>
      <c r="B11" s="267"/>
      <c r="C11" s="193" t="s">
        <v>607</v>
      </c>
      <c r="D11" s="189"/>
      <c r="E11" s="267"/>
      <c r="F11" s="267"/>
      <c r="G11" s="186" t="s">
        <v>639</v>
      </c>
      <c r="H11" s="183">
        <v>2154602680</v>
      </c>
      <c r="I11" s="324">
        <v>2154602680</v>
      </c>
      <c r="J11" s="207">
        <v>0</v>
      </c>
      <c r="K11" s="207">
        <v>0</v>
      </c>
      <c r="L11" s="207">
        <v>2154602680</v>
      </c>
      <c r="M11" s="207">
        <v>2154602680</v>
      </c>
      <c r="N11" s="207">
        <v>0</v>
      </c>
      <c r="O11" s="207">
        <v>0</v>
      </c>
      <c r="P11" s="207">
        <v>2154602680</v>
      </c>
      <c r="Q11" s="207">
        <v>2154602680</v>
      </c>
      <c r="R11" s="207">
        <v>0</v>
      </c>
      <c r="S11" s="207">
        <v>2154602680</v>
      </c>
      <c r="T11" s="207">
        <v>0</v>
      </c>
      <c r="U11" s="207">
        <v>0</v>
      </c>
      <c r="V11" s="207">
        <v>2154602680</v>
      </c>
    </row>
    <row r="12" spans="1:22" s="174" customFormat="1">
      <c r="A12" s="267"/>
      <c r="B12" s="267"/>
      <c r="C12" s="189"/>
      <c r="D12" s="193" t="s">
        <v>608</v>
      </c>
      <c r="E12" s="267"/>
      <c r="F12" s="267"/>
      <c r="G12" s="182" t="s">
        <v>639</v>
      </c>
      <c r="H12" s="183">
        <v>2154602680</v>
      </c>
      <c r="I12" s="324">
        <v>2154602680</v>
      </c>
      <c r="J12" s="207">
        <v>0</v>
      </c>
      <c r="K12" s="207">
        <v>0</v>
      </c>
      <c r="L12" s="207">
        <v>2154602680</v>
      </c>
      <c r="M12" s="207">
        <v>2154602680</v>
      </c>
      <c r="N12" s="207">
        <v>0</v>
      </c>
      <c r="O12" s="207">
        <v>0</v>
      </c>
      <c r="P12" s="207">
        <v>2154602680</v>
      </c>
      <c r="Q12" s="207">
        <v>2154602680</v>
      </c>
      <c r="R12" s="207">
        <v>0</v>
      </c>
      <c r="S12" s="207">
        <v>2154602680</v>
      </c>
      <c r="T12" s="207">
        <v>0</v>
      </c>
      <c r="U12" s="207">
        <v>0</v>
      </c>
      <c r="V12" s="207">
        <v>2154602680</v>
      </c>
    </row>
    <row r="13" spans="1:22" s="174" customFormat="1">
      <c r="A13" s="267"/>
      <c r="B13" s="267"/>
      <c r="C13" s="267"/>
      <c r="D13" s="267"/>
      <c r="E13" s="189">
        <v>6000</v>
      </c>
      <c r="F13" s="189"/>
      <c r="G13" s="190" t="s">
        <v>640</v>
      </c>
      <c r="H13" s="183">
        <v>288872880</v>
      </c>
      <c r="I13" s="324">
        <v>288872880</v>
      </c>
      <c r="J13" s="207">
        <v>0</v>
      </c>
      <c r="K13" s="207">
        <v>0</v>
      </c>
      <c r="L13" s="207">
        <v>288872880</v>
      </c>
      <c r="M13" s="207">
        <v>288872880</v>
      </c>
      <c r="N13" s="207">
        <v>0</v>
      </c>
      <c r="O13" s="207">
        <v>0</v>
      </c>
      <c r="P13" s="207">
        <v>288872880</v>
      </c>
      <c r="Q13" s="207">
        <v>288872880</v>
      </c>
      <c r="R13" s="207">
        <v>0</v>
      </c>
      <c r="S13" s="207">
        <v>288872880</v>
      </c>
      <c r="T13" s="207">
        <v>0</v>
      </c>
      <c r="U13" s="207">
        <v>0</v>
      </c>
      <c r="V13" s="207">
        <v>288872880</v>
      </c>
    </row>
    <row r="14" spans="1:22" s="174" customFormat="1">
      <c r="A14" s="267"/>
      <c r="B14" s="267"/>
      <c r="C14" s="267"/>
      <c r="D14" s="267"/>
      <c r="E14" s="189"/>
      <c r="F14" s="189">
        <v>6001</v>
      </c>
      <c r="G14" s="190" t="s">
        <v>641</v>
      </c>
      <c r="H14" s="183">
        <v>288872880</v>
      </c>
      <c r="I14" s="324">
        <v>288872880</v>
      </c>
      <c r="J14" s="207">
        <v>0</v>
      </c>
      <c r="K14" s="207">
        <v>0</v>
      </c>
      <c r="L14" s="207">
        <v>288872880</v>
      </c>
      <c r="M14" s="207">
        <v>288872880</v>
      </c>
      <c r="N14" s="207">
        <v>0</v>
      </c>
      <c r="O14" s="207">
        <v>0</v>
      </c>
      <c r="P14" s="207">
        <v>288872880</v>
      </c>
      <c r="Q14" s="207">
        <v>288872880</v>
      </c>
      <c r="R14" s="207">
        <v>0</v>
      </c>
      <c r="S14" s="207">
        <v>288872880</v>
      </c>
      <c r="T14" s="207">
        <v>0</v>
      </c>
      <c r="U14" s="207">
        <v>0</v>
      </c>
      <c r="V14" s="207">
        <v>288872880</v>
      </c>
    </row>
    <row r="15" spans="1:22" s="174" customFormat="1">
      <c r="A15" s="267"/>
      <c r="B15" s="267"/>
      <c r="C15" s="267"/>
      <c r="D15" s="267"/>
      <c r="E15" s="189">
        <v>6100</v>
      </c>
      <c r="F15" s="189"/>
      <c r="G15" s="190" t="s">
        <v>642</v>
      </c>
      <c r="H15" s="183">
        <v>120001230</v>
      </c>
      <c r="I15" s="324">
        <v>120001230</v>
      </c>
      <c r="J15" s="207">
        <v>0</v>
      </c>
      <c r="K15" s="207">
        <v>0</v>
      </c>
      <c r="L15" s="207">
        <v>120001230</v>
      </c>
      <c r="M15" s="207">
        <v>120001230</v>
      </c>
      <c r="N15" s="207">
        <v>0</v>
      </c>
      <c r="O15" s="207">
        <v>0</v>
      </c>
      <c r="P15" s="207">
        <v>120001230</v>
      </c>
      <c r="Q15" s="207">
        <v>120001230</v>
      </c>
      <c r="R15" s="207">
        <v>0</v>
      </c>
      <c r="S15" s="207">
        <v>120001230</v>
      </c>
      <c r="T15" s="207">
        <v>0</v>
      </c>
      <c r="U15" s="207">
        <v>0</v>
      </c>
      <c r="V15" s="207">
        <v>120001230</v>
      </c>
    </row>
    <row r="16" spans="1:22" s="174" customFormat="1">
      <c r="A16" s="267"/>
      <c r="B16" s="267"/>
      <c r="C16" s="267"/>
      <c r="D16" s="267"/>
      <c r="E16" s="189"/>
      <c r="F16" s="189">
        <v>6115</v>
      </c>
      <c r="G16" s="190" t="s">
        <v>643</v>
      </c>
      <c r="H16" s="183">
        <v>47783380</v>
      </c>
      <c r="I16" s="324">
        <v>47783380</v>
      </c>
      <c r="J16" s="207">
        <v>0</v>
      </c>
      <c r="K16" s="207">
        <v>0</v>
      </c>
      <c r="L16" s="207">
        <v>47783380</v>
      </c>
      <c r="M16" s="207">
        <v>47783380</v>
      </c>
      <c r="N16" s="207">
        <v>0</v>
      </c>
      <c r="O16" s="207">
        <v>0</v>
      </c>
      <c r="P16" s="207">
        <v>47783380</v>
      </c>
      <c r="Q16" s="207">
        <v>47783380</v>
      </c>
      <c r="R16" s="207">
        <v>0</v>
      </c>
      <c r="S16" s="207">
        <v>47783380</v>
      </c>
      <c r="T16" s="207">
        <v>0</v>
      </c>
      <c r="U16" s="207">
        <v>0</v>
      </c>
      <c r="V16" s="207">
        <v>47783380</v>
      </c>
    </row>
    <row r="17" spans="1:22" s="174" customFormat="1">
      <c r="A17" s="267"/>
      <c r="B17" s="267"/>
      <c r="C17" s="267"/>
      <c r="D17" s="267"/>
      <c r="E17" s="189"/>
      <c r="F17" s="189">
        <v>6124</v>
      </c>
      <c r="G17" s="190" t="s">
        <v>644</v>
      </c>
      <c r="H17" s="183">
        <v>72217850</v>
      </c>
      <c r="I17" s="324">
        <v>72217850</v>
      </c>
      <c r="J17" s="207">
        <v>0</v>
      </c>
      <c r="K17" s="207">
        <v>0</v>
      </c>
      <c r="L17" s="207">
        <v>72217850</v>
      </c>
      <c r="M17" s="207">
        <v>72217850</v>
      </c>
      <c r="N17" s="207">
        <v>0</v>
      </c>
      <c r="O17" s="207">
        <v>0</v>
      </c>
      <c r="P17" s="207">
        <v>72217850</v>
      </c>
      <c r="Q17" s="207">
        <v>72217850</v>
      </c>
      <c r="R17" s="207">
        <v>0</v>
      </c>
      <c r="S17" s="207">
        <v>72217850</v>
      </c>
      <c r="T17" s="207">
        <v>0</v>
      </c>
      <c r="U17" s="207">
        <v>0</v>
      </c>
      <c r="V17" s="207">
        <v>72217850</v>
      </c>
    </row>
    <row r="18" spans="1:22" s="174" customFormat="1">
      <c r="A18" s="267"/>
      <c r="B18" s="267"/>
      <c r="C18" s="267"/>
      <c r="D18" s="267"/>
      <c r="E18" s="189">
        <v>6250</v>
      </c>
      <c r="F18" s="189"/>
      <c r="G18" s="190" t="s">
        <v>764</v>
      </c>
      <c r="H18" s="183">
        <v>6925000</v>
      </c>
      <c r="I18" s="324">
        <v>6925000</v>
      </c>
      <c r="J18" s="207">
        <v>0</v>
      </c>
      <c r="K18" s="207">
        <v>0</v>
      </c>
      <c r="L18" s="207">
        <v>6925000</v>
      </c>
      <c r="M18" s="207">
        <v>6925000</v>
      </c>
      <c r="N18" s="207">
        <v>0</v>
      </c>
      <c r="O18" s="207">
        <v>0</v>
      </c>
      <c r="P18" s="207">
        <v>6925000</v>
      </c>
      <c r="Q18" s="207">
        <v>6925000</v>
      </c>
      <c r="R18" s="207">
        <v>0</v>
      </c>
      <c r="S18" s="207">
        <v>6925000</v>
      </c>
      <c r="T18" s="207">
        <v>0</v>
      </c>
      <c r="U18" s="207">
        <v>0</v>
      </c>
      <c r="V18" s="207">
        <v>6925000</v>
      </c>
    </row>
    <row r="19" spans="1:22" s="174" customFormat="1">
      <c r="A19" s="267"/>
      <c r="B19" s="267"/>
      <c r="C19" s="267"/>
      <c r="D19" s="267"/>
      <c r="E19" s="189"/>
      <c r="F19" s="189">
        <v>6299</v>
      </c>
      <c r="G19" s="190" t="s">
        <v>148</v>
      </c>
      <c r="H19" s="183">
        <v>6925000</v>
      </c>
      <c r="I19" s="324">
        <v>6925000</v>
      </c>
      <c r="J19" s="207">
        <v>0</v>
      </c>
      <c r="K19" s="207">
        <v>0</v>
      </c>
      <c r="L19" s="207">
        <v>6925000</v>
      </c>
      <c r="M19" s="207">
        <v>6925000</v>
      </c>
      <c r="N19" s="207">
        <v>0</v>
      </c>
      <c r="O19" s="207">
        <v>0</v>
      </c>
      <c r="P19" s="207">
        <v>6925000</v>
      </c>
      <c r="Q19" s="207">
        <v>6925000</v>
      </c>
      <c r="R19" s="207">
        <v>0</v>
      </c>
      <c r="S19" s="207">
        <v>6925000</v>
      </c>
      <c r="T19" s="207">
        <v>0</v>
      </c>
      <c r="U19" s="207">
        <v>0</v>
      </c>
      <c r="V19" s="207">
        <v>6925000</v>
      </c>
    </row>
    <row r="20" spans="1:22" s="174" customFormat="1">
      <c r="A20" s="267"/>
      <c r="B20" s="267"/>
      <c r="C20" s="267"/>
      <c r="D20" s="267"/>
      <c r="E20" s="189">
        <v>6300</v>
      </c>
      <c r="F20" s="189"/>
      <c r="G20" s="190" t="s">
        <v>645</v>
      </c>
      <c r="H20" s="183">
        <v>78424170</v>
      </c>
      <c r="I20" s="324">
        <v>78424170</v>
      </c>
      <c r="J20" s="207">
        <v>0</v>
      </c>
      <c r="K20" s="207">
        <v>0</v>
      </c>
      <c r="L20" s="207">
        <v>78424170</v>
      </c>
      <c r="M20" s="207">
        <v>78424170</v>
      </c>
      <c r="N20" s="207">
        <v>0</v>
      </c>
      <c r="O20" s="207">
        <v>0</v>
      </c>
      <c r="P20" s="207">
        <v>78424170</v>
      </c>
      <c r="Q20" s="207">
        <v>78424170</v>
      </c>
      <c r="R20" s="207">
        <v>0</v>
      </c>
      <c r="S20" s="207">
        <v>78424170</v>
      </c>
      <c r="T20" s="207">
        <v>0</v>
      </c>
      <c r="U20" s="207">
        <v>0</v>
      </c>
      <c r="V20" s="207">
        <v>78424170</v>
      </c>
    </row>
    <row r="21" spans="1:22" s="174" customFormat="1">
      <c r="A21" s="267"/>
      <c r="B21" s="267"/>
      <c r="C21" s="267"/>
      <c r="D21" s="267"/>
      <c r="E21" s="189"/>
      <c r="F21" s="189">
        <v>6301</v>
      </c>
      <c r="G21" s="190" t="s">
        <v>646</v>
      </c>
      <c r="H21" s="183">
        <v>66047936</v>
      </c>
      <c r="I21" s="324">
        <v>66047936</v>
      </c>
      <c r="J21" s="207">
        <v>0</v>
      </c>
      <c r="K21" s="207">
        <v>0</v>
      </c>
      <c r="L21" s="207">
        <v>66047936</v>
      </c>
      <c r="M21" s="207">
        <v>66047936</v>
      </c>
      <c r="N21" s="207">
        <v>0</v>
      </c>
      <c r="O21" s="207">
        <v>0</v>
      </c>
      <c r="P21" s="207">
        <v>66047936</v>
      </c>
      <c r="Q21" s="207">
        <v>66047936</v>
      </c>
      <c r="R21" s="207">
        <v>0</v>
      </c>
      <c r="S21" s="207">
        <v>66047936</v>
      </c>
      <c r="T21" s="207">
        <v>0</v>
      </c>
      <c r="U21" s="207">
        <v>0</v>
      </c>
      <c r="V21" s="207">
        <v>66047936</v>
      </c>
    </row>
    <row r="22" spans="1:22" s="174" customFormat="1">
      <c r="A22" s="267"/>
      <c r="B22" s="267"/>
      <c r="C22" s="267"/>
      <c r="D22" s="267"/>
      <c r="E22" s="189"/>
      <c r="F22" s="189">
        <v>6302</v>
      </c>
      <c r="G22" s="190" t="s">
        <v>647</v>
      </c>
      <c r="H22" s="183">
        <v>10613939</v>
      </c>
      <c r="I22" s="324">
        <v>10613939</v>
      </c>
      <c r="J22" s="207">
        <v>0</v>
      </c>
      <c r="K22" s="207">
        <v>0</v>
      </c>
      <c r="L22" s="207">
        <v>10613939</v>
      </c>
      <c r="M22" s="207">
        <v>10613939</v>
      </c>
      <c r="N22" s="207">
        <v>0</v>
      </c>
      <c r="O22" s="207">
        <v>0</v>
      </c>
      <c r="P22" s="207">
        <v>10613939</v>
      </c>
      <c r="Q22" s="207">
        <v>10613939</v>
      </c>
      <c r="R22" s="207">
        <v>0</v>
      </c>
      <c r="S22" s="207">
        <v>10613939</v>
      </c>
      <c r="T22" s="207">
        <v>0</v>
      </c>
      <c r="U22" s="207">
        <v>0</v>
      </c>
      <c r="V22" s="207">
        <v>10613939</v>
      </c>
    </row>
    <row r="23" spans="1:22" s="174" customFormat="1">
      <c r="A23" s="267"/>
      <c r="B23" s="267"/>
      <c r="C23" s="267"/>
      <c r="D23" s="267"/>
      <c r="E23" s="189"/>
      <c r="F23" s="189">
        <v>6303</v>
      </c>
      <c r="G23" s="190" t="s">
        <v>685</v>
      </c>
      <c r="H23" s="183">
        <v>1762295</v>
      </c>
      <c r="I23" s="324">
        <v>1762295</v>
      </c>
      <c r="J23" s="207">
        <v>0</v>
      </c>
      <c r="K23" s="207">
        <v>0</v>
      </c>
      <c r="L23" s="207">
        <v>1762295</v>
      </c>
      <c r="M23" s="207">
        <v>1762295</v>
      </c>
      <c r="N23" s="207">
        <v>0</v>
      </c>
      <c r="O23" s="207">
        <v>0</v>
      </c>
      <c r="P23" s="207">
        <v>1762295</v>
      </c>
      <c r="Q23" s="207">
        <v>1762295</v>
      </c>
      <c r="R23" s="207">
        <v>0</v>
      </c>
      <c r="S23" s="207">
        <v>1762295</v>
      </c>
      <c r="T23" s="207">
        <v>0</v>
      </c>
      <c r="U23" s="207">
        <v>0</v>
      </c>
      <c r="V23" s="207">
        <v>1762295</v>
      </c>
    </row>
    <row r="24" spans="1:22" s="174" customFormat="1">
      <c r="A24" s="267"/>
      <c r="B24" s="267"/>
      <c r="C24" s="267"/>
      <c r="D24" s="267"/>
      <c r="E24" s="189">
        <v>6350</v>
      </c>
      <c r="F24" s="189"/>
      <c r="G24" s="190" t="s">
        <v>648</v>
      </c>
      <c r="H24" s="183">
        <v>821426400</v>
      </c>
      <c r="I24" s="324">
        <v>821426400</v>
      </c>
      <c r="J24" s="207">
        <v>0</v>
      </c>
      <c r="K24" s="207">
        <v>0</v>
      </c>
      <c r="L24" s="207">
        <v>821426400</v>
      </c>
      <c r="M24" s="207">
        <v>821426400</v>
      </c>
      <c r="N24" s="207">
        <v>0</v>
      </c>
      <c r="O24" s="207">
        <v>0</v>
      </c>
      <c r="P24" s="207">
        <v>821426400</v>
      </c>
      <c r="Q24" s="207">
        <v>821426400</v>
      </c>
      <c r="R24" s="207">
        <v>0</v>
      </c>
      <c r="S24" s="207">
        <v>821426400</v>
      </c>
      <c r="T24" s="207">
        <v>0</v>
      </c>
      <c r="U24" s="207">
        <v>0</v>
      </c>
      <c r="V24" s="207">
        <v>821426400</v>
      </c>
    </row>
    <row r="25" spans="1:22" s="174" customFormat="1">
      <c r="A25" s="267"/>
      <c r="B25" s="267"/>
      <c r="C25" s="267"/>
      <c r="D25" s="267"/>
      <c r="E25" s="189"/>
      <c r="F25" s="189">
        <v>6353</v>
      </c>
      <c r="G25" s="190" t="s">
        <v>649</v>
      </c>
      <c r="H25" s="183">
        <v>821426400</v>
      </c>
      <c r="I25" s="324">
        <v>821426400</v>
      </c>
      <c r="J25" s="207">
        <v>0</v>
      </c>
      <c r="K25" s="207">
        <v>0</v>
      </c>
      <c r="L25" s="207">
        <v>821426400</v>
      </c>
      <c r="M25" s="207">
        <v>821426400</v>
      </c>
      <c r="N25" s="207">
        <v>0</v>
      </c>
      <c r="O25" s="207">
        <v>0</v>
      </c>
      <c r="P25" s="207">
        <v>821426400</v>
      </c>
      <c r="Q25" s="207">
        <v>821426400</v>
      </c>
      <c r="R25" s="207">
        <v>0</v>
      </c>
      <c r="S25" s="207">
        <v>821426400</v>
      </c>
      <c r="T25" s="207">
        <v>0</v>
      </c>
      <c r="U25" s="207">
        <v>0</v>
      </c>
      <c r="V25" s="207">
        <v>821426400</v>
      </c>
    </row>
    <row r="26" spans="1:22" s="174" customFormat="1">
      <c r="A26" s="267"/>
      <c r="B26" s="267"/>
      <c r="C26" s="267"/>
      <c r="D26" s="267"/>
      <c r="E26" s="189">
        <v>6550</v>
      </c>
      <c r="F26" s="189"/>
      <c r="G26" s="190" t="s">
        <v>651</v>
      </c>
      <c r="H26" s="183">
        <v>30140000</v>
      </c>
      <c r="I26" s="324">
        <v>30140000</v>
      </c>
      <c r="J26" s="207">
        <v>0</v>
      </c>
      <c r="K26" s="207">
        <v>0</v>
      </c>
      <c r="L26" s="207">
        <v>30140000</v>
      </c>
      <c r="M26" s="207">
        <v>30140000</v>
      </c>
      <c r="N26" s="207">
        <v>0</v>
      </c>
      <c r="O26" s="207">
        <v>0</v>
      </c>
      <c r="P26" s="207">
        <v>30140000</v>
      </c>
      <c r="Q26" s="207">
        <v>30140000</v>
      </c>
      <c r="R26" s="207">
        <v>0</v>
      </c>
      <c r="S26" s="207">
        <v>30140000</v>
      </c>
      <c r="T26" s="207">
        <v>0</v>
      </c>
      <c r="U26" s="207">
        <v>0</v>
      </c>
      <c r="V26" s="207">
        <v>30140000</v>
      </c>
    </row>
    <row r="27" spans="1:22" s="174" customFormat="1">
      <c r="A27" s="267"/>
      <c r="B27" s="267"/>
      <c r="C27" s="267"/>
      <c r="D27" s="267"/>
      <c r="E27" s="189"/>
      <c r="F27" s="189">
        <v>6551</v>
      </c>
      <c r="G27" s="190" t="s">
        <v>652</v>
      </c>
      <c r="H27" s="183">
        <v>16140000</v>
      </c>
      <c r="I27" s="324">
        <v>16140000</v>
      </c>
      <c r="J27" s="207">
        <v>0</v>
      </c>
      <c r="K27" s="207">
        <v>0</v>
      </c>
      <c r="L27" s="207">
        <v>16140000</v>
      </c>
      <c r="M27" s="207">
        <v>16140000</v>
      </c>
      <c r="N27" s="207">
        <v>0</v>
      </c>
      <c r="O27" s="207">
        <v>0</v>
      </c>
      <c r="P27" s="207">
        <v>16140000</v>
      </c>
      <c r="Q27" s="207">
        <v>16140000</v>
      </c>
      <c r="R27" s="207">
        <v>0</v>
      </c>
      <c r="S27" s="207">
        <v>16140000</v>
      </c>
      <c r="T27" s="207">
        <v>0</v>
      </c>
      <c r="U27" s="207">
        <v>0</v>
      </c>
      <c r="V27" s="207">
        <v>16140000</v>
      </c>
    </row>
    <row r="28" spans="1:22" s="174" customFormat="1">
      <c r="A28" s="267"/>
      <c r="B28" s="267"/>
      <c r="C28" s="267"/>
      <c r="D28" s="267"/>
      <c r="E28" s="189"/>
      <c r="F28" s="189">
        <v>6552</v>
      </c>
      <c r="G28" s="190" t="s">
        <v>690</v>
      </c>
      <c r="H28" s="183">
        <v>14000000</v>
      </c>
      <c r="I28" s="324">
        <v>14000000</v>
      </c>
      <c r="J28" s="207">
        <v>0</v>
      </c>
      <c r="K28" s="207">
        <v>0</v>
      </c>
      <c r="L28" s="207">
        <v>14000000</v>
      </c>
      <c r="M28" s="207">
        <v>14000000</v>
      </c>
      <c r="N28" s="207">
        <v>0</v>
      </c>
      <c r="O28" s="207">
        <v>0</v>
      </c>
      <c r="P28" s="207">
        <v>14000000</v>
      </c>
      <c r="Q28" s="207">
        <v>14000000</v>
      </c>
      <c r="R28" s="207">
        <v>0</v>
      </c>
      <c r="S28" s="207">
        <v>14000000</v>
      </c>
      <c r="T28" s="207">
        <v>0</v>
      </c>
      <c r="U28" s="207">
        <v>0</v>
      </c>
      <c r="V28" s="207">
        <v>14000000</v>
      </c>
    </row>
    <row r="29" spans="1:22" s="174" customFormat="1">
      <c r="A29" s="267"/>
      <c r="B29" s="267"/>
      <c r="C29" s="267"/>
      <c r="D29" s="267"/>
      <c r="E29" s="189">
        <v>6600</v>
      </c>
      <c r="F29" s="189"/>
      <c r="G29" s="190" t="s">
        <v>653</v>
      </c>
      <c r="H29" s="183">
        <v>96390000</v>
      </c>
      <c r="I29" s="324">
        <v>96390000</v>
      </c>
      <c r="J29" s="207">
        <v>0</v>
      </c>
      <c r="K29" s="207">
        <v>0</v>
      </c>
      <c r="L29" s="207">
        <v>96390000</v>
      </c>
      <c r="M29" s="207">
        <v>96390000</v>
      </c>
      <c r="N29" s="207">
        <v>0</v>
      </c>
      <c r="O29" s="207">
        <v>0</v>
      </c>
      <c r="P29" s="207">
        <v>96390000</v>
      </c>
      <c r="Q29" s="207">
        <v>96390000</v>
      </c>
      <c r="R29" s="207">
        <v>0</v>
      </c>
      <c r="S29" s="207">
        <v>96390000</v>
      </c>
      <c r="T29" s="207">
        <v>0</v>
      </c>
      <c r="U29" s="207">
        <v>0</v>
      </c>
      <c r="V29" s="207">
        <v>96390000</v>
      </c>
    </row>
    <row r="30" spans="1:22" s="174" customFormat="1">
      <c r="A30" s="267"/>
      <c r="B30" s="267"/>
      <c r="C30" s="267"/>
      <c r="D30" s="267"/>
      <c r="E30" s="189"/>
      <c r="F30" s="189">
        <v>6606</v>
      </c>
      <c r="G30" s="190" t="s">
        <v>654</v>
      </c>
      <c r="H30" s="183">
        <v>96390000</v>
      </c>
      <c r="I30" s="324">
        <v>96390000</v>
      </c>
      <c r="J30" s="207">
        <v>0</v>
      </c>
      <c r="K30" s="207">
        <v>0</v>
      </c>
      <c r="L30" s="207">
        <v>96390000</v>
      </c>
      <c r="M30" s="207">
        <v>96390000</v>
      </c>
      <c r="N30" s="207">
        <v>0</v>
      </c>
      <c r="O30" s="207">
        <v>0</v>
      </c>
      <c r="P30" s="207">
        <v>96390000</v>
      </c>
      <c r="Q30" s="207">
        <v>96390000</v>
      </c>
      <c r="R30" s="207">
        <v>0</v>
      </c>
      <c r="S30" s="207">
        <v>96390000</v>
      </c>
      <c r="T30" s="207">
        <v>0</v>
      </c>
      <c r="U30" s="207">
        <v>0</v>
      </c>
      <c r="V30" s="207">
        <v>96390000</v>
      </c>
    </row>
    <row r="31" spans="1:22" s="174" customFormat="1">
      <c r="A31" s="267"/>
      <c r="B31" s="267"/>
      <c r="C31" s="267"/>
      <c r="D31" s="267"/>
      <c r="E31" s="189">
        <v>6650</v>
      </c>
      <c r="F31" s="189"/>
      <c r="G31" s="190" t="s">
        <v>655</v>
      </c>
      <c r="H31" s="183">
        <v>140350000</v>
      </c>
      <c r="I31" s="324">
        <v>140350000</v>
      </c>
      <c r="J31" s="207">
        <v>0</v>
      </c>
      <c r="K31" s="207">
        <v>0</v>
      </c>
      <c r="L31" s="207">
        <v>140350000</v>
      </c>
      <c r="M31" s="207">
        <v>140350000</v>
      </c>
      <c r="N31" s="207">
        <v>0</v>
      </c>
      <c r="O31" s="207">
        <v>0</v>
      </c>
      <c r="P31" s="207">
        <v>140350000</v>
      </c>
      <c r="Q31" s="207">
        <v>140350000</v>
      </c>
      <c r="R31" s="207">
        <v>0</v>
      </c>
      <c r="S31" s="207">
        <v>140350000</v>
      </c>
      <c r="T31" s="207">
        <v>0</v>
      </c>
      <c r="U31" s="207">
        <v>0</v>
      </c>
      <c r="V31" s="207">
        <v>140350000</v>
      </c>
    </row>
    <row r="32" spans="1:22" s="174" customFormat="1">
      <c r="A32" s="267"/>
      <c r="B32" s="267"/>
      <c r="C32" s="267"/>
      <c r="D32" s="267"/>
      <c r="E32" s="189"/>
      <c r="F32" s="189">
        <v>6658</v>
      </c>
      <c r="G32" s="190" t="s">
        <v>656</v>
      </c>
      <c r="H32" s="183">
        <v>28700000</v>
      </c>
      <c r="I32" s="324">
        <v>28700000</v>
      </c>
      <c r="J32" s="207">
        <v>0</v>
      </c>
      <c r="K32" s="207">
        <v>0</v>
      </c>
      <c r="L32" s="207">
        <v>28700000</v>
      </c>
      <c r="M32" s="207">
        <v>28700000</v>
      </c>
      <c r="N32" s="207">
        <v>0</v>
      </c>
      <c r="O32" s="207">
        <v>0</v>
      </c>
      <c r="P32" s="207">
        <v>28700000</v>
      </c>
      <c r="Q32" s="207">
        <v>28700000</v>
      </c>
      <c r="R32" s="207">
        <v>0</v>
      </c>
      <c r="S32" s="207">
        <v>28700000</v>
      </c>
      <c r="T32" s="207">
        <v>0</v>
      </c>
      <c r="U32" s="207">
        <v>0</v>
      </c>
      <c r="V32" s="207">
        <v>28700000</v>
      </c>
    </row>
    <row r="33" spans="1:22" s="174" customFormat="1">
      <c r="A33" s="267"/>
      <c r="B33" s="267"/>
      <c r="C33" s="267"/>
      <c r="D33" s="267"/>
      <c r="E33" s="189"/>
      <c r="F33" s="189">
        <v>6699</v>
      </c>
      <c r="G33" s="190" t="s">
        <v>657</v>
      </c>
      <c r="H33" s="183">
        <v>111650000</v>
      </c>
      <c r="I33" s="324">
        <v>111650000</v>
      </c>
      <c r="J33" s="207">
        <v>0</v>
      </c>
      <c r="K33" s="207">
        <v>0</v>
      </c>
      <c r="L33" s="207">
        <v>111650000</v>
      </c>
      <c r="M33" s="207">
        <v>111650000</v>
      </c>
      <c r="N33" s="207">
        <v>0</v>
      </c>
      <c r="O33" s="207">
        <v>0</v>
      </c>
      <c r="P33" s="207">
        <v>111650000</v>
      </c>
      <c r="Q33" s="207">
        <v>111650000</v>
      </c>
      <c r="R33" s="207">
        <v>0</v>
      </c>
      <c r="S33" s="207">
        <v>111650000</v>
      </c>
      <c r="T33" s="207">
        <v>0</v>
      </c>
      <c r="U33" s="207">
        <v>0</v>
      </c>
      <c r="V33" s="207">
        <v>111650000</v>
      </c>
    </row>
    <row r="34" spans="1:22" s="174" customFormat="1">
      <c r="A34" s="267"/>
      <c r="B34" s="267"/>
      <c r="C34" s="267"/>
      <c r="D34" s="267"/>
      <c r="E34" s="189">
        <v>6750</v>
      </c>
      <c r="F34" s="189"/>
      <c r="G34" s="190" t="s">
        <v>765</v>
      </c>
      <c r="H34" s="183">
        <v>13250000</v>
      </c>
      <c r="I34" s="324">
        <v>13250000</v>
      </c>
      <c r="J34" s="207">
        <v>0</v>
      </c>
      <c r="K34" s="207">
        <v>0</v>
      </c>
      <c r="L34" s="207">
        <v>13250000</v>
      </c>
      <c r="M34" s="207">
        <v>13250000</v>
      </c>
      <c r="N34" s="207">
        <v>0</v>
      </c>
      <c r="O34" s="207">
        <v>0</v>
      </c>
      <c r="P34" s="207">
        <v>13250000</v>
      </c>
      <c r="Q34" s="207">
        <v>13250000</v>
      </c>
      <c r="R34" s="207">
        <v>0</v>
      </c>
      <c r="S34" s="207">
        <v>13250000</v>
      </c>
      <c r="T34" s="207">
        <v>0</v>
      </c>
      <c r="U34" s="207">
        <v>0</v>
      </c>
      <c r="V34" s="207">
        <v>13250000</v>
      </c>
    </row>
    <row r="35" spans="1:22" s="174" customFormat="1">
      <c r="A35" s="267"/>
      <c r="B35" s="267"/>
      <c r="C35" s="267"/>
      <c r="D35" s="267"/>
      <c r="E35" s="189"/>
      <c r="F35" s="189">
        <v>6799</v>
      </c>
      <c r="G35" s="190" t="s">
        <v>699</v>
      </c>
      <c r="H35" s="183">
        <v>13250000</v>
      </c>
      <c r="I35" s="324">
        <v>13250000</v>
      </c>
      <c r="J35" s="207">
        <v>0</v>
      </c>
      <c r="K35" s="207">
        <v>0</v>
      </c>
      <c r="L35" s="207">
        <v>13250000</v>
      </c>
      <c r="M35" s="207">
        <v>13250000</v>
      </c>
      <c r="N35" s="207">
        <v>0</v>
      </c>
      <c r="O35" s="207">
        <v>0</v>
      </c>
      <c r="P35" s="207">
        <v>13250000</v>
      </c>
      <c r="Q35" s="207">
        <v>13250000</v>
      </c>
      <c r="R35" s="207">
        <v>0</v>
      </c>
      <c r="S35" s="207">
        <v>13250000</v>
      </c>
      <c r="T35" s="207">
        <v>0</v>
      </c>
      <c r="U35" s="207">
        <v>0</v>
      </c>
      <c r="V35" s="207">
        <v>13250000</v>
      </c>
    </row>
    <row r="36" spans="1:22" s="174" customFormat="1">
      <c r="A36" s="267"/>
      <c r="B36" s="267"/>
      <c r="C36" s="267"/>
      <c r="D36" s="267"/>
      <c r="E36" s="189">
        <v>6950</v>
      </c>
      <c r="F36" s="189"/>
      <c r="G36" s="182" t="s">
        <v>658</v>
      </c>
      <c r="H36" s="183">
        <v>30000000</v>
      </c>
      <c r="I36" s="324">
        <v>30000000</v>
      </c>
      <c r="J36" s="207">
        <v>0</v>
      </c>
      <c r="K36" s="207">
        <v>0</v>
      </c>
      <c r="L36" s="207">
        <v>30000000</v>
      </c>
      <c r="M36" s="207">
        <v>30000000</v>
      </c>
      <c r="N36" s="207">
        <v>0</v>
      </c>
      <c r="O36" s="207">
        <v>0</v>
      </c>
      <c r="P36" s="207">
        <v>30000000</v>
      </c>
      <c r="Q36" s="207">
        <v>30000000</v>
      </c>
      <c r="R36" s="207">
        <v>0</v>
      </c>
      <c r="S36" s="207">
        <v>30000000</v>
      </c>
      <c r="T36" s="207">
        <v>0</v>
      </c>
      <c r="U36" s="207">
        <v>0</v>
      </c>
      <c r="V36" s="207">
        <v>30000000</v>
      </c>
    </row>
    <row r="37" spans="1:22" s="174" customFormat="1">
      <c r="A37" s="267"/>
      <c r="B37" s="267"/>
      <c r="C37" s="267"/>
      <c r="D37" s="267"/>
      <c r="E37" s="189"/>
      <c r="F37" s="189">
        <v>6956</v>
      </c>
      <c r="G37" s="190" t="s">
        <v>659</v>
      </c>
      <c r="H37" s="183">
        <v>30000000</v>
      </c>
      <c r="I37" s="324">
        <v>30000000</v>
      </c>
      <c r="J37" s="207">
        <v>0</v>
      </c>
      <c r="K37" s="207">
        <v>0</v>
      </c>
      <c r="L37" s="207">
        <v>30000000</v>
      </c>
      <c r="M37" s="207">
        <v>30000000</v>
      </c>
      <c r="N37" s="207">
        <v>0</v>
      </c>
      <c r="O37" s="207">
        <v>0</v>
      </c>
      <c r="P37" s="207">
        <v>30000000</v>
      </c>
      <c r="Q37" s="207">
        <v>30000000</v>
      </c>
      <c r="R37" s="207">
        <v>0</v>
      </c>
      <c r="S37" s="207">
        <v>30000000</v>
      </c>
      <c r="T37" s="207">
        <v>0</v>
      </c>
      <c r="U37" s="207">
        <v>0</v>
      </c>
      <c r="V37" s="207">
        <v>30000000</v>
      </c>
    </row>
    <row r="38" spans="1:22" s="174" customFormat="1">
      <c r="A38" s="267"/>
      <c r="B38" s="267"/>
      <c r="C38" s="267"/>
      <c r="D38" s="267"/>
      <c r="E38" s="189">
        <v>7000</v>
      </c>
      <c r="F38" s="189"/>
      <c r="G38" s="190" t="s">
        <v>660</v>
      </c>
      <c r="H38" s="183">
        <v>439823000</v>
      </c>
      <c r="I38" s="324">
        <v>439823000</v>
      </c>
      <c r="J38" s="207">
        <v>0</v>
      </c>
      <c r="K38" s="207">
        <v>0</v>
      </c>
      <c r="L38" s="207">
        <v>439823000</v>
      </c>
      <c r="M38" s="207">
        <v>439823000</v>
      </c>
      <c r="N38" s="207">
        <v>0</v>
      </c>
      <c r="O38" s="207">
        <v>0</v>
      </c>
      <c r="P38" s="207">
        <v>439823000</v>
      </c>
      <c r="Q38" s="207">
        <v>439823000</v>
      </c>
      <c r="R38" s="207">
        <v>0</v>
      </c>
      <c r="S38" s="207">
        <v>439823000</v>
      </c>
      <c r="T38" s="207">
        <v>0</v>
      </c>
      <c r="U38" s="207">
        <v>0</v>
      </c>
      <c r="V38" s="207">
        <v>439823000</v>
      </c>
    </row>
    <row r="39" spans="1:22" s="174" customFormat="1">
      <c r="A39" s="267"/>
      <c r="B39" s="267"/>
      <c r="C39" s="267"/>
      <c r="D39" s="267"/>
      <c r="E39" s="189"/>
      <c r="F39" s="189">
        <v>7001</v>
      </c>
      <c r="G39" s="190" t="s">
        <v>661</v>
      </c>
      <c r="H39" s="183">
        <v>11900000</v>
      </c>
      <c r="I39" s="324">
        <v>11900000</v>
      </c>
      <c r="J39" s="207">
        <v>0</v>
      </c>
      <c r="K39" s="207">
        <v>0</v>
      </c>
      <c r="L39" s="207">
        <v>11900000</v>
      </c>
      <c r="M39" s="207">
        <v>11900000</v>
      </c>
      <c r="N39" s="207">
        <v>0</v>
      </c>
      <c r="O39" s="207">
        <v>0</v>
      </c>
      <c r="P39" s="207">
        <v>11900000</v>
      </c>
      <c r="Q39" s="207">
        <v>11900000</v>
      </c>
      <c r="R39" s="207">
        <v>0</v>
      </c>
      <c r="S39" s="207">
        <v>11900000</v>
      </c>
      <c r="T39" s="207">
        <v>0</v>
      </c>
      <c r="U39" s="207">
        <v>0</v>
      </c>
      <c r="V39" s="207">
        <v>11900000</v>
      </c>
    </row>
    <row r="40" spans="1:22" s="174" customFormat="1">
      <c r="A40" s="267"/>
      <c r="B40" s="267"/>
      <c r="C40" s="267"/>
      <c r="D40" s="267"/>
      <c r="E40" s="189"/>
      <c r="F40" s="189">
        <v>7049</v>
      </c>
      <c r="G40" s="190" t="s">
        <v>148</v>
      </c>
      <c r="H40" s="183">
        <v>427923000</v>
      </c>
      <c r="I40" s="324">
        <v>427923000</v>
      </c>
      <c r="J40" s="207">
        <v>0</v>
      </c>
      <c r="K40" s="207">
        <v>0</v>
      </c>
      <c r="L40" s="207">
        <v>427923000</v>
      </c>
      <c r="M40" s="207">
        <v>427923000</v>
      </c>
      <c r="N40" s="207">
        <v>0</v>
      </c>
      <c r="O40" s="207">
        <v>0</v>
      </c>
      <c r="P40" s="207">
        <v>427923000</v>
      </c>
      <c r="Q40" s="207">
        <v>427923000</v>
      </c>
      <c r="R40" s="207">
        <v>0</v>
      </c>
      <c r="S40" s="207">
        <v>427923000</v>
      </c>
      <c r="T40" s="207">
        <v>0</v>
      </c>
      <c r="U40" s="207">
        <v>0</v>
      </c>
      <c r="V40" s="207">
        <v>427923000</v>
      </c>
    </row>
    <row r="41" spans="1:22" s="174" customFormat="1">
      <c r="A41" s="267"/>
      <c r="B41" s="267"/>
      <c r="C41" s="267"/>
      <c r="D41" s="267"/>
      <c r="E41" s="189">
        <v>7750</v>
      </c>
      <c r="F41" s="189"/>
      <c r="G41" s="190" t="s">
        <v>148</v>
      </c>
      <c r="H41" s="183">
        <v>89000000</v>
      </c>
      <c r="I41" s="324">
        <v>89000000</v>
      </c>
      <c r="J41" s="207">
        <v>0</v>
      </c>
      <c r="K41" s="207">
        <v>0</v>
      </c>
      <c r="L41" s="207">
        <v>89000000</v>
      </c>
      <c r="M41" s="207">
        <v>89000000</v>
      </c>
      <c r="N41" s="207">
        <v>0</v>
      </c>
      <c r="O41" s="207">
        <v>0</v>
      </c>
      <c r="P41" s="207">
        <v>89000000</v>
      </c>
      <c r="Q41" s="207">
        <v>89000000</v>
      </c>
      <c r="R41" s="207">
        <v>0</v>
      </c>
      <c r="S41" s="207">
        <v>89000000</v>
      </c>
      <c r="T41" s="207">
        <v>0</v>
      </c>
      <c r="U41" s="207">
        <v>0</v>
      </c>
      <c r="V41" s="207">
        <v>89000000</v>
      </c>
    </row>
    <row r="42" spans="1:22" s="174" customFormat="1" ht="16.8">
      <c r="A42" s="267"/>
      <c r="B42" s="267"/>
      <c r="C42" s="267"/>
      <c r="D42" s="267"/>
      <c r="E42" s="189"/>
      <c r="F42" s="189">
        <v>7799</v>
      </c>
      <c r="G42" s="457" t="s">
        <v>882</v>
      </c>
      <c r="H42" s="183">
        <v>89000000</v>
      </c>
      <c r="I42" s="324">
        <v>89000000</v>
      </c>
      <c r="J42" s="207">
        <v>0</v>
      </c>
      <c r="K42" s="207">
        <v>0</v>
      </c>
      <c r="L42" s="207">
        <v>89000000</v>
      </c>
      <c r="M42" s="207">
        <v>89000000</v>
      </c>
      <c r="N42" s="207">
        <v>0</v>
      </c>
      <c r="O42" s="207">
        <v>0</v>
      </c>
      <c r="P42" s="207">
        <v>89000000</v>
      </c>
      <c r="Q42" s="207">
        <v>89000000</v>
      </c>
      <c r="R42" s="207">
        <v>0</v>
      </c>
      <c r="S42" s="207">
        <v>89000000</v>
      </c>
      <c r="T42" s="207">
        <v>0</v>
      </c>
      <c r="U42" s="207">
        <v>0</v>
      </c>
      <c r="V42" s="207">
        <v>89000000</v>
      </c>
    </row>
    <row r="43" spans="1:22" s="174" customFormat="1">
      <c r="A43" s="267"/>
      <c r="B43" s="267"/>
      <c r="C43" s="193" t="s">
        <v>609</v>
      </c>
      <c r="D43" s="189"/>
      <c r="E43" s="267"/>
      <c r="F43" s="267"/>
      <c r="G43" s="185" t="s">
        <v>662</v>
      </c>
      <c r="H43" s="183">
        <v>1847991600</v>
      </c>
      <c r="I43" s="324">
        <v>1847991600</v>
      </c>
      <c r="J43" s="207">
        <v>0</v>
      </c>
      <c r="K43" s="207">
        <v>0</v>
      </c>
      <c r="L43" s="207">
        <v>1847991600</v>
      </c>
      <c r="M43" s="207">
        <v>1847991600</v>
      </c>
      <c r="N43" s="207">
        <v>0</v>
      </c>
      <c r="O43" s="207">
        <v>0</v>
      </c>
      <c r="P43" s="207">
        <v>1847991600</v>
      </c>
      <c r="Q43" s="207">
        <v>1847991600</v>
      </c>
      <c r="R43" s="207">
        <v>0</v>
      </c>
      <c r="S43" s="207">
        <v>1847991600</v>
      </c>
      <c r="T43" s="207">
        <v>0</v>
      </c>
      <c r="U43" s="207">
        <v>0</v>
      </c>
      <c r="V43" s="207">
        <v>1847991600</v>
      </c>
    </row>
    <row r="44" spans="1:22" s="174" customFormat="1">
      <c r="A44" s="267"/>
      <c r="B44" s="267"/>
      <c r="C44" s="189"/>
      <c r="D44" s="193" t="s">
        <v>610</v>
      </c>
      <c r="E44" s="267"/>
      <c r="F44" s="267"/>
      <c r="G44" s="182" t="s">
        <v>662</v>
      </c>
      <c r="H44" s="183">
        <v>1847991600</v>
      </c>
      <c r="I44" s="324">
        <v>1847991600</v>
      </c>
      <c r="J44" s="207">
        <v>0</v>
      </c>
      <c r="K44" s="207">
        <v>0</v>
      </c>
      <c r="L44" s="207">
        <v>1847991600</v>
      </c>
      <c r="M44" s="207">
        <v>1847991600</v>
      </c>
      <c r="N44" s="207">
        <v>0</v>
      </c>
      <c r="O44" s="207">
        <v>0</v>
      </c>
      <c r="P44" s="207">
        <v>1847991600</v>
      </c>
      <c r="Q44" s="207">
        <v>1847991600</v>
      </c>
      <c r="R44" s="207">
        <v>0</v>
      </c>
      <c r="S44" s="207">
        <v>1847991600</v>
      </c>
      <c r="T44" s="207">
        <v>0</v>
      </c>
      <c r="U44" s="207">
        <v>0</v>
      </c>
      <c r="V44" s="207">
        <v>1847991600</v>
      </c>
    </row>
    <row r="45" spans="1:22" s="174" customFormat="1">
      <c r="A45" s="267"/>
      <c r="B45" s="267"/>
      <c r="C45" s="267"/>
      <c r="D45" s="267"/>
      <c r="E45" s="189">
        <v>6300</v>
      </c>
      <c r="F45" s="189"/>
      <c r="G45" s="190" t="s">
        <v>645</v>
      </c>
      <c r="H45" s="183">
        <v>31303200</v>
      </c>
      <c r="I45" s="324">
        <v>31303200</v>
      </c>
      <c r="J45" s="207">
        <v>0</v>
      </c>
      <c r="K45" s="207">
        <v>0</v>
      </c>
      <c r="L45" s="207">
        <v>31303200</v>
      </c>
      <c r="M45" s="207">
        <v>31303200</v>
      </c>
      <c r="N45" s="207">
        <v>0</v>
      </c>
      <c r="O45" s="207">
        <v>0</v>
      </c>
      <c r="P45" s="207">
        <v>31303200</v>
      </c>
      <c r="Q45" s="207">
        <v>31303200</v>
      </c>
      <c r="R45" s="207">
        <v>0</v>
      </c>
      <c r="S45" s="207">
        <v>31303200</v>
      </c>
      <c r="T45" s="207">
        <v>0</v>
      </c>
      <c r="U45" s="207">
        <v>0</v>
      </c>
      <c r="V45" s="207">
        <v>31303200</v>
      </c>
    </row>
    <row r="46" spans="1:22" s="174" customFormat="1">
      <c r="A46" s="267"/>
      <c r="B46" s="267"/>
      <c r="C46" s="267"/>
      <c r="D46" s="267"/>
      <c r="E46" s="189"/>
      <c r="F46" s="189">
        <v>6301</v>
      </c>
      <c r="G46" s="190" t="s">
        <v>646</v>
      </c>
      <c r="H46" s="183">
        <v>28776000</v>
      </c>
      <c r="I46" s="324">
        <v>28776000</v>
      </c>
      <c r="J46" s="207">
        <v>0</v>
      </c>
      <c r="K46" s="207">
        <v>0</v>
      </c>
      <c r="L46" s="207">
        <v>28776000</v>
      </c>
      <c r="M46" s="207">
        <v>28776000</v>
      </c>
      <c r="N46" s="207">
        <v>0</v>
      </c>
      <c r="O46" s="207">
        <v>0</v>
      </c>
      <c r="P46" s="207">
        <v>28776000</v>
      </c>
      <c r="Q46" s="207">
        <v>28776000</v>
      </c>
      <c r="R46" s="207">
        <v>0</v>
      </c>
      <c r="S46" s="207">
        <v>28776000</v>
      </c>
      <c r="T46" s="207">
        <v>0</v>
      </c>
      <c r="U46" s="207">
        <v>0</v>
      </c>
      <c r="V46" s="207">
        <v>28776000</v>
      </c>
    </row>
    <row r="47" spans="1:22" s="174" customFormat="1">
      <c r="A47" s="267"/>
      <c r="B47" s="267"/>
      <c r="C47" s="267"/>
      <c r="D47" s="267"/>
      <c r="E47" s="189"/>
      <c r="F47" s="189">
        <v>6302</v>
      </c>
      <c r="G47" s="190" t="s">
        <v>647</v>
      </c>
      <c r="H47" s="183">
        <v>2527200</v>
      </c>
      <c r="I47" s="324">
        <v>2527200</v>
      </c>
      <c r="J47" s="207">
        <v>0</v>
      </c>
      <c r="K47" s="207">
        <v>0</v>
      </c>
      <c r="L47" s="207">
        <v>2527200</v>
      </c>
      <c r="M47" s="207">
        <v>2527200</v>
      </c>
      <c r="N47" s="207">
        <v>0</v>
      </c>
      <c r="O47" s="207">
        <v>0</v>
      </c>
      <c r="P47" s="207">
        <v>2527200</v>
      </c>
      <c r="Q47" s="207">
        <v>2527200</v>
      </c>
      <c r="R47" s="207">
        <v>0</v>
      </c>
      <c r="S47" s="207">
        <v>2527200</v>
      </c>
      <c r="T47" s="207">
        <v>0</v>
      </c>
      <c r="U47" s="207">
        <v>0</v>
      </c>
      <c r="V47" s="207">
        <v>2527200</v>
      </c>
    </row>
    <row r="48" spans="1:22" s="174" customFormat="1">
      <c r="A48" s="267"/>
      <c r="B48" s="267"/>
      <c r="C48" s="267"/>
      <c r="D48" s="267"/>
      <c r="E48" s="189">
        <v>6350</v>
      </c>
      <c r="F48" s="189"/>
      <c r="G48" s="190" t="s">
        <v>648</v>
      </c>
      <c r="H48" s="183">
        <v>1192100000</v>
      </c>
      <c r="I48" s="324">
        <v>1192100000</v>
      </c>
      <c r="J48" s="207">
        <v>0</v>
      </c>
      <c r="K48" s="207">
        <v>0</v>
      </c>
      <c r="L48" s="207">
        <v>1192100000</v>
      </c>
      <c r="M48" s="207">
        <v>1192100000</v>
      </c>
      <c r="N48" s="207">
        <v>0</v>
      </c>
      <c r="O48" s="207">
        <v>0</v>
      </c>
      <c r="P48" s="207">
        <v>1192100000</v>
      </c>
      <c r="Q48" s="207">
        <v>1192100000</v>
      </c>
      <c r="R48" s="207">
        <v>0</v>
      </c>
      <c r="S48" s="207">
        <v>1192100000</v>
      </c>
      <c r="T48" s="207">
        <v>0</v>
      </c>
      <c r="U48" s="207">
        <v>0</v>
      </c>
      <c r="V48" s="207">
        <v>1192100000</v>
      </c>
    </row>
    <row r="49" spans="1:24" s="174" customFormat="1">
      <c r="A49" s="267"/>
      <c r="B49" s="267"/>
      <c r="C49" s="267"/>
      <c r="D49" s="267"/>
      <c r="E49" s="189"/>
      <c r="F49" s="189">
        <v>6399</v>
      </c>
      <c r="G49" s="190" t="s">
        <v>148</v>
      </c>
      <c r="H49" s="183">
        <v>1192100000</v>
      </c>
      <c r="I49" s="324">
        <v>1192100000</v>
      </c>
      <c r="J49" s="207">
        <v>0</v>
      </c>
      <c r="K49" s="207">
        <v>0</v>
      </c>
      <c r="L49" s="207">
        <v>1192100000</v>
      </c>
      <c r="M49" s="207">
        <v>1192100000</v>
      </c>
      <c r="N49" s="207">
        <v>0</v>
      </c>
      <c r="O49" s="207">
        <v>0</v>
      </c>
      <c r="P49" s="207">
        <v>1192100000</v>
      </c>
      <c r="Q49" s="207">
        <v>1192100000</v>
      </c>
      <c r="R49" s="207">
        <v>0</v>
      </c>
      <c r="S49" s="207">
        <v>1192100000</v>
      </c>
      <c r="T49" s="207">
        <v>0</v>
      </c>
      <c r="U49" s="207">
        <v>0</v>
      </c>
      <c r="V49" s="207">
        <v>1192100000</v>
      </c>
    </row>
    <row r="50" spans="1:24" s="174" customFormat="1">
      <c r="A50" s="267"/>
      <c r="B50" s="267"/>
      <c r="C50" s="267"/>
      <c r="D50" s="267"/>
      <c r="E50" s="189">
        <v>6550</v>
      </c>
      <c r="F50" s="189"/>
      <c r="G50" s="190" t="s">
        <v>651</v>
      </c>
      <c r="H50" s="183">
        <v>10000000</v>
      </c>
      <c r="I50" s="324">
        <v>10000000</v>
      </c>
      <c r="J50" s="207">
        <v>0</v>
      </c>
      <c r="K50" s="207">
        <v>0</v>
      </c>
      <c r="L50" s="207">
        <v>10000000</v>
      </c>
      <c r="M50" s="207">
        <v>10000000</v>
      </c>
      <c r="N50" s="207">
        <v>0</v>
      </c>
      <c r="O50" s="207">
        <v>0</v>
      </c>
      <c r="P50" s="207">
        <v>10000000</v>
      </c>
      <c r="Q50" s="207">
        <v>10000000</v>
      </c>
      <c r="R50" s="207">
        <v>0</v>
      </c>
      <c r="S50" s="207">
        <v>10000000</v>
      </c>
      <c r="T50" s="207">
        <v>0</v>
      </c>
      <c r="U50" s="207">
        <v>0</v>
      </c>
      <c r="V50" s="207">
        <v>10000000</v>
      </c>
    </row>
    <row r="51" spans="1:24" s="174" customFormat="1">
      <c r="A51" s="267"/>
      <c r="B51" s="267"/>
      <c r="C51" s="267"/>
      <c r="D51" s="267"/>
      <c r="E51" s="189"/>
      <c r="F51" s="189">
        <v>6599</v>
      </c>
      <c r="G51" s="190" t="s">
        <v>691</v>
      </c>
      <c r="H51" s="183">
        <v>10000000</v>
      </c>
      <c r="I51" s="324">
        <v>10000000</v>
      </c>
      <c r="J51" s="207">
        <v>0</v>
      </c>
      <c r="K51" s="207">
        <v>0</v>
      </c>
      <c r="L51" s="207">
        <v>10000000</v>
      </c>
      <c r="M51" s="207">
        <v>10000000</v>
      </c>
      <c r="N51" s="207">
        <v>0</v>
      </c>
      <c r="O51" s="207">
        <v>0</v>
      </c>
      <c r="P51" s="207">
        <v>10000000</v>
      </c>
      <c r="Q51" s="207">
        <v>10000000</v>
      </c>
      <c r="R51" s="207">
        <v>0</v>
      </c>
      <c r="S51" s="207">
        <v>10000000</v>
      </c>
      <c r="T51" s="207">
        <v>0</v>
      </c>
      <c r="U51" s="207">
        <v>0</v>
      </c>
      <c r="V51" s="207">
        <v>10000000</v>
      </c>
    </row>
    <row r="52" spans="1:24" s="174" customFormat="1">
      <c r="A52" s="267"/>
      <c r="B52" s="267"/>
      <c r="C52" s="267"/>
      <c r="D52" s="267"/>
      <c r="E52" s="189">
        <v>6600</v>
      </c>
      <c r="F52" s="189"/>
      <c r="G52" s="190" t="s">
        <v>653</v>
      </c>
      <c r="H52" s="183">
        <v>18800000</v>
      </c>
      <c r="I52" s="324">
        <v>18800000</v>
      </c>
      <c r="J52" s="207">
        <v>0</v>
      </c>
      <c r="K52" s="207">
        <v>0</v>
      </c>
      <c r="L52" s="207">
        <v>18800000</v>
      </c>
      <c r="M52" s="207">
        <v>18800000</v>
      </c>
      <c r="N52" s="207">
        <v>0</v>
      </c>
      <c r="O52" s="207">
        <v>0</v>
      </c>
      <c r="P52" s="207">
        <v>18800000</v>
      </c>
      <c r="Q52" s="207">
        <v>18800000</v>
      </c>
      <c r="R52" s="207">
        <v>0</v>
      </c>
      <c r="S52" s="207">
        <v>18800000</v>
      </c>
      <c r="T52" s="207">
        <v>0</v>
      </c>
      <c r="U52" s="207">
        <v>0</v>
      </c>
      <c r="V52" s="207">
        <v>18800000</v>
      </c>
    </row>
    <row r="53" spans="1:24" s="174" customFormat="1">
      <c r="A53" s="267"/>
      <c r="B53" s="267"/>
      <c r="C53" s="267"/>
      <c r="D53" s="267"/>
      <c r="E53" s="189"/>
      <c r="F53" s="189">
        <v>6606</v>
      </c>
      <c r="G53" s="190" t="s">
        <v>654</v>
      </c>
      <c r="H53" s="183">
        <v>18800000</v>
      </c>
      <c r="I53" s="324">
        <v>18800000</v>
      </c>
      <c r="J53" s="207">
        <v>0</v>
      </c>
      <c r="K53" s="207">
        <v>0</v>
      </c>
      <c r="L53" s="207">
        <v>18800000</v>
      </c>
      <c r="M53" s="207">
        <v>18800000</v>
      </c>
      <c r="N53" s="207">
        <v>0</v>
      </c>
      <c r="O53" s="207">
        <v>0</v>
      </c>
      <c r="P53" s="207">
        <v>18800000</v>
      </c>
      <c r="Q53" s="207">
        <v>18800000</v>
      </c>
      <c r="R53" s="207">
        <v>0</v>
      </c>
      <c r="S53" s="207">
        <v>18800000</v>
      </c>
      <c r="T53" s="207">
        <v>0</v>
      </c>
      <c r="U53" s="207">
        <v>0</v>
      </c>
      <c r="V53" s="207">
        <v>18800000</v>
      </c>
    </row>
    <row r="54" spans="1:24" s="174" customFormat="1">
      <c r="A54" s="267"/>
      <c r="B54" s="267"/>
      <c r="C54" s="267"/>
      <c r="D54" s="267"/>
      <c r="E54" s="189">
        <v>6650</v>
      </c>
      <c r="F54" s="189"/>
      <c r="G54" s="190" t="s">
        <v>655</v>
      </c>
      <c r="H54" s="183">
        <v>59100000</v>
      </c>
      <c r="I54" s="324">
        <v>59100000</v>
      </c>
      <c r="J54" s="207">
        <v>0</v>
      </c>
      <c r="K54" s="207">
        <v>0</v>
      </c>
      <c r="L54" s="207">
        <v>59100000</v>
      </c>
      <c r="M54" s="207">
        <v>59100000</v>
      </c>
      <c r="N54" s="207">
        <v>0</v>
      </c>
      <c r="O54" s="207">
        <v>0</v>
      </c>
      <c r="P54" s="207">
        <v>59100000</v>
      </c>
      <c r="Q54" s="207">
        <v>59100000</v>
      </c>
      <c r="R54" s="207">
        <v>0</v>
      </c>
      <c r="S54" s="207">
        <v>59100000</v>
      </c>
      <c r="T54" s="207">
        <v>0</v>
      </c>
      <c r="U54" s="207">
        <v>0</v>
      </c>
      <c r="V54" s="207">
        <v>59100000</v>
      </c>
    </row>
    <row r="55" spans="1:24" s="174" customFormat="1">
      <c r="A55" s="267"/>
      <c r="B55" s="267"/>
      <c r="C55" s="267"/>
      <c r="D55" s="267"/>
      <c r="E55" s="189"/>
      <c r="F55" s="189">
        <v>6658</v>
      </c>
      <c r="G55" s="190" t="s">
        <v>656</v>
      </c>
      <c r="H55" s="183">
        <v>54900000</v>
      </c>
      <c r="I55" s="324">
        <v>54900000</v>
      </c>
      <c r="J55" s="207">
        <v>0</v>
      </c>
      <c r="K55" s="207">
        <v>0</v>
      </c>
      <c r="L55" s="207">
        <v>54900000</v>
      </c>
      <c r="M55" s="207">
        <v>54900000</v>
      </c>
      <c r="N55" s="207">
        <v>0</v>
      </c>
      <c r="O55" s="207">
        <v>0</v>
      </c>
      <c r="P55" s="207">
        <v>54900000</v>
      </c>
      <c r="Q55" s="207">
        <v>54900000</v>
      </c>
      <c r="R55" s="207">
        <v>0</v>
      </c>
      <c r="S55" s="207">
        <v>54900000</v>
      </c>
      <c r="T55" s="207">
        <v>0</v>
      </c>
      <c r="U55" s="207">
        <v>0</v>
      </c>
      <c r="V55" s="207">
        <v>54900000</v>
      </c>
    </row>
    <row r="56" spans="1:24" s="174" customFormat="1">
      <c r="A56" s="267"/>
      <c r="B56" s="267"/>
      <c r="C56" s="267"/>
      <c r="D56" s="267"/>
      <c r="E56" s="189"/>
      <c r="F56" s="189">
        <v>6699</v>
      </c>
      <c r="G56" s="190" t="s">
        <v>657</v>
      </c>
      <c r="H56" s="183">
        <v>4200000</v>
      </c>
      <c r="I56" s="324">
        <v>4200000</v>
      </c>
      <c r="J56" s="207">
        <v>0</v>
      </c>
      <c r="K56" s="207">
        <v>0</v>
      </c>
      <c r="L56" s="207">
        <v>4200000</v>
      </c>
      <c r="M56" s="207">
        <v>4200000</v>
      </c>
      <c r="N56" s="207">
        <v>0</v>
      </c>
      <c r="O56" s="207">
        <v>0</v>
      </c>
      <c r="P56" s="207">
        <v>4200000</v>
      </c>
      <c r="Q56" s="207">
        <v>4200000</v>
      </c>
      <c r="R56" s="207">
        <v>0</v>
      </c>
      <c r="S56" s="207">
        <v>4200000</v>
      </c>
      <c r="T56" s="207">
        <v>0</v>
      </c>
      <c r="U56" s="207">
        <v>0</v>
      </c>
      <c r="V56" s="207">
        <v>4200000</v>
      </c>
    </row>
    <row r="57" spans="1:24" s="174" customFormat="1" ht="31.2">
      <c r="A57" s="267"/>
      <c r="B57" s="267"/>
      <c r="C57" s="267"/>
      <c r="D57" s="267"/>
      <c r="E57" s="189">
        <v>6900</v>
      </c>
      <c r="F57" s="189"/>
      <c r="G57" s="190" t="s">
        <v>768</v>
      </c>
      <c r="H57" s="183">
        <v>48334000</v>
      </c>
      <c r="I57" s="324">
        <v>48334000</v>
      </c>
      <c r="J57" s="207">
        <v>0</v>
      </c>
      <c r="K57" s="207">
        <v>0</v>
      </c>
      <c r="L57" s="207">
        <v>48334000</v>
      </c>
      <c r="M57" s="207">
        <v>48334000</v>
      </c>
      <c r="N57" s="207">
        <v>0</v>
      </c>
      <c r="O57" s="207">
        <v>0</v>
      </c>
      <c r="P57" s="207">
        <v>48334000</v>
      </c>
      <c r="Q57" s="207">
        <v>48334000</v>
      </c>
      <c r="R57" s="207">
        <v>0</v>
      </c>
      <c r="S57" s="207">
        <v>48334000</v>
      </c>
      <c r="T57" s="207">
        <v>0</v>
      </c>
      <c r="U57" s="207">
        <v>0</v>
      </c>
      <c r="V57" s="207">
        <v>48334000</v>
      </c>
    </row>
    <row r="58" spans="1:24" s="174" customFormat="1">
      <c r="A58" s="267"/>
      <c r="B58" s="267"/>
      <c r="C58" s="267"/>
      <c r="D58" s="267"/>
      <c r="E58" s="189"/>
      <c r="F58" s="189">
        <v>6905</v>
      </c>
      <c r="G58" s="190" t="s">
        <v>700</v>
      </c>
      <c r="H58" s="183">
        <v>48334000</v>
      </c>
      <c r="I58" s="324">
        <v>48334000</v>
      </c>
      <c r="J58" s="207">
        <v>0</v>
      </c>
      <c r="K58" s="207">
        <v>0</v>
      </c>
      <c r="L58" s="207">
        <v>48334000</v>
      </c>
      <c r="M58" s="207">
        <v>48334000</v>
      </c>
      <c r="N58" s="207">
        <v>0</v>
      </c>
      <c r="O58" s="207">
        <v>0</v>
      </c>
      <c r="P58" s="207">
        <v>48334000</v>
      </c>
      <c r="Q58" s="207">
        <v>48334000</v>
      </c>
      <c r="R58" s="207">
        <v>0</v>
      </c>
      <c r="S58" s="207">
        <v>48334000</v>
      </c>
      <c r="T58" s="207">
        <v>0</v>
      </c>
      <c r="U58" s="207">
        <v>0</v>
      </c>
      <c r="V58" s="207">
        <v>48334000</v>
      </c>
    </row>
    <row r="59" spans="1:24" s="174" customFormat="1">
      <c r="A59" s="267"/>
      <c r="B59" s="267"/>
      <c r="C59" s="267"/>
      <c r="D59" s="267"/>
      <c r="E59" s="189">
        <v>7000</v>
      </c>
      <c r="F59" s="189"/>
      <c r="G59" s="190" t="s">
        <v>660</v>
      </c>
      <c r="H59" s="183">
        <v>16486600</v>
      </c>
      <c r="I59" s="324">
        <v>16486600</v>
      </c>
      <c r="J59" s="207">
        <v>0</v>
      </c>
      <c r="K59" s="207">
        <v>0</v>
      </c>
      <c r="L59" s="207">
        <v>16486600</v>
      </c>
      <c r="M59" s="207">
        <v>16486600</v>
      </c>
      <c r="N59" s="207">
        <v>0</v>
      </c>
      <c r="O59" s="207">
        <v>0</v>
      </c>
      <c r="P59" s="207">
        <v>16486600</v>
      </c>
      <c r="Q59" s="207">
        <v>16486600</v>
      </c>
      <c r="R59" s="207">
        <v>0</v>
      </c>
      <c r="S59" s="207">
        <v>16486600</v>
      </c>
      <c r="T59" s="207">
        <v>0</v>
      </c>
      <c r="U59" s="207">
        <v>0</v>
      </c>
      <c r="V59" s="207">
        <v>16486600</v>
      </c>
    </row>
    <row r="60" spans="1:24" s="174" customFormat="1">
      <c r="A60" s="267"/>
      <c r="B60" s="267"/>
      <c r="C60" s="267"/>
      <c r="D60" s="267"/>
      <c r="E60" s="189"/>
      <c r="F60" s="189">
        <v>7049</v>
      </c>
      <c r="G60" s="190" t="s">
        <v>148</v>
      </c>
      <c r="H60" s="183">
        <v>16486600</v>
      </c>
      <c r="I60" s="324">
        <v>16486600</v>
      </c>
      <c r="J60" s="207">
        <v>0</v>
      </c>
      <c r="K60" s="207">
        <v>0</v>
      </c>
      <c r="L60" s="207">
        <v>16486600</v>
      </c>
      <c r="M60" s="207">
        <v>16486600</v>
      </c>
      <c r="N60" s="207">
        <v>0</v>
      </c>
      <c r="O60" s="207">
        <v>0</v>
      </c>
      <c r="P60" s="207">
        <v>16486600</v>
      </c>
      <c r="Q60" s="207">
        <v>16486600</v>
      </c>
      <c r="R60" s="207">
        <v>0</v>
      </c>
      <c r="S60" s="207">
        <v>16486600</v>
      </c>
      <c r="T60" s="207">
        <v>0</v>
      </c>
      <c r="U60" s="207">
        <v>0</v>
      </c>
      <c r="V60" s="207">
        <v>16486600</v>
      </c>
    </row>
    <row r="61" spans="1:24" s="174" customFormat="1">
      <c r="A61" s="267"/>
      <c r="B61" s="267"/>
      <c r="C61" s="267"/>
      <c r="D61" s="267"/>
      <c r="E61" s="189">
        <v>7750</v>
      </c>
      <c r="F61" s="189"/>
      <c r="G61" s="190" t="s">
        <v>148</v>
      </c>
      <c r="H61" s="183">
        <v>471867800</v>
      </c>
      <c r="I61" s="324">
        <v>471867800</v>
      </c>
      <c r="J61" s="207">
        <v>0</v>
      </c>
      <c r="K61" s="207">
        <v>0</v>
      </c>
      <c r="L61" s="207">
        <v>471867800</v>
      </c>
      <c r="M61" s="207">
        <v>471867800</v>
      </c>
      <c r="N61" s="207">
        <v>0</v>
      </c>
      <c r="O61" s="207">
        <v>0</v>
      </c>
      <c r="P61" s="207">
        <v>471867800</v>
      </c>
      <c r="Q61" s="207">
        <v>471867800</v>
      </c>
      <c r="R61" s="207">
        <v>0</v>
      </c>
      <c r="S61" s="207">
        <v>471867800</v>
      </c>
      <c r="T61" s="207">
        <v>0</v>
      </c>
      <c r="U61" s="207">
        <v>0</v>
      </c>
      <c r="V61" s="207">
        <v>471867800</v>
      </c>
    </row>
    <row r="62" spans="1:24" s="174" customFormat="1" ht="16.8">
      <c r="A62" s="267"/>
      <c r="B62" s="267"/>
      <c r="C62" s="267"/>
      <c r="D62" s="267"/>
      <c r="E62" s="189"/>
      <c r="F62" s="189">
        <v>7799</v>
      </c>
      <c r="G62" s="457" t="s">
        <v>882</v>
      </c>
      <c r="H62" s="183">
        <v>471867800</v>
      </c>
      <c r="I62" s="324">
        <v>471867800</v>
      </c>
      <c r="J62" s="207">
        <v>0</v>
      </c>
      <c r="K62" s="207">
        <v>0</v>
      </c>
      <c r="L62" s="207">
        <v>471867800</v>
      </c>
      <c r="M62" s="207">
        <v>471867800</v>
      </c>
      <c r="N62" s="207">
        <v>0</v>
      </c>
      <c r="O62" s="207">
        <v>0</v>
      </c>
      <c r="P62" s="207">
        <v>471867800</v>
      </c>
      <c r="Q62" s="207">
        <v>471867800</v>
      </c>
      <c r="R62" s="207">
        <v>0</v>
      </c>
      <c r="S62" s="207">
        <v>471867800</v>
      </c>
      <c r="T62" s="207">
        <v>0</v>
      </c>
      <c r="U62" s="207">
        <v>0</v>
      </c>
      <c r="V62" s="207">
        <v>471867800</v>
      </c>
    </row>
    <row r="63" spans="1:24" s="174" customFormat="1">
      <c r="A63" s="267"/>
      <c r="B63" s="267"/>
      <c r="C63" s="193" t="s">
        <v>611</v>
      </c>
      <c r="D63" s="193"/>
      <c r="E63" s="267"/>
      <c r="F63" s="267"/>
      <c r="G63" s="185" t="s">
        <v>756</v>
      </c>
      <c r="H63" s="183">
        <v>144764148913</v>
      </c>
      <c r="I63" s="324">
        <v>144764148913</v>
      </c>
      <c r="J63" s="207">
        <v>0</v>
      </c>
      <c r="K63" s="207">
        <v>0</v>
      </c>
      <c r="L63" s="207">
        <v>144764148913</v>
      </c>
      <c r="M63" s="207">
        <v>144764148913</v>
      </c>
      <c r="N63" s="207">
        <v>0</v>
      </c>
      <c r="O63" s="207">
        <v>0</v>
      </c>
      <c r="P63" s="207">
        <v>144764148913</v>
      </c>
      <c r="Q63" s="207">
        <v>144764148913</v>
      </c>
      <c r="R63" s="207">
        <v>0</v>
      </c>
      <c r="S63" s="207">
        <v>144764148913</v>
      </c>
      <c r="T63" s="207">
        <v>0</v>
      </c>
      <c r="U63" s="207">
        <v>0</v>
      </c>
      <c r="V63" s="207">
        <v>144764148913</v>
      </c>
      <c r="X63" s="366"/>
    </row>
    <row r="64" spans="1:24" s="174" customFormat="1">
      <c r="A64" s="267"/>
      <c r="B64" s="267"/>
      <c r="C64" s="189"/>
      <c r="D64" s="193" t="s">
        <v>612</v>
      </c>
      <c r="E64" s="267"/>
      <c r="F64" s="267"/>
      <c r="G64" s="182" t="s">
        <v>741</v>
      </c>
      <c r="H64" s="183">
        <v>29103533522</v>
      </c>
      <c r="I64" s="324">
        <v>29103533522</v>
      </c>
      <c r="J64" s="207">
        <v>0</v>
      </c>
      <c r="K64" s="207">
        <v>0</v>
      </c>
      <c r="L64" s="207">
        <v>29103533522</v>
      </c>
      <c r="M64" s="207">
        <v>29103533522</v>
      </c>
      <c r="N64" s="207">
        <v>0</v>
      </c>
      <c r="O64" s="207">
        <v>0</v>
      </c>
      <c r="P64" s="207">
        <v>29103533522</v>
      </c>
      <c r="Q64" s="207">
        <v>29103533522</v>
      </c>
      <c r="R64" s="207">
        <v>0</v>
      </c>
      <c r="S64" s="207">
        <v>29103533522</v>
      </c>
      <c r="T64" s="207">
        <v>0</v>
      </c>
      <c r="U64" s="207">
        <v>0</v>
      </c>
      <c r="V64" s="207">
        <v>29103533522</v>
      </c>
    </row>
    <row r="65" spans="1:22" s="174" customFormat="1">
      <c r="A65" s="267"/>
      <c r="B65" s="267"/>
      <c r="C65" s="267"/>
      <c r="D65" s="267"/>
      <c r="E65" s="189">
        <v>6000</v>
      </c>
      <c r="F65" s="189"/>
      <c r="G65" s="190" t="s">
        <v>640</v>
      </c>
      <c r="H65" s="183">
        <v>9468487654</v>
      </c>
      <c r="I65" s="324">
        <v>9468487654</v>
      </c>
      <c r="J65" s="207">
        <v>0</v>
      </c>
      <c r="K65" s="207">
        <v>0</v>
      </c>
      <c r="L65" s="207">
        <v>9468487654</v>
      </c>
      <c r="M65" s="207">
        <v>9468487654</v>
      </c>
      <c r="N65" s="207">
        <v>0</v>
      </c>
      <c r="O65" s="207">
        <v>0</v>
      </c>
      <c r="P65" s="207">
        <v>9468487654</v>
      </c>
      <c r="Q65" s="207">
        <v>9468487654</v>
      </c>
      <c r="R65" s="207">
        <v>0</v>
      </c>
      <c r="S65" s="207">
        <v>9468487654</v>
      </c>
      <c r="T65" s="207">
        <v>0</v>
      </c>
      <c r="U65" s="207">
        <v>0</v>
      </c>
      <c r="V65" s="207">
        <v>9468487654</v>
      </c>
    </row>
    <row r="66" spans="1:22" s="174" customFormat="1">
      <c r="A66" s="267"/>
      <c r="B66" s="267"/>
      <c r="C66" s="267"/>
      <c r="D66" s="267"/>
      <c r="E66" s="189"/>
      <c r="F66" s="189">
        <v>6001</v>
      </c>
      <c r="G66" s="190" t="s">
        <v>641</v>
      </c>
      <c r="H66" s="183">
        <v>9468487654</v>
      </c>
      <c r="I66" s="324">
        <v>9468487654</v>
      </c>
      <c r="J66" s="207">
        <v>0</v>
      </c>
      <c r="K66" s="207">
        <v>0</v>
      </c>
      <c r="L66" s="207">
        <v>9468487654</v>
      </c>
      <c r="M66" s="207">
        <v>9468487654</v>
      </c>
      <c r="N66" s="207">
        <v>0</v>
      </c>
      <c r="O66" s="207">
        <v>0</v>
      </c>
      <c r="P66" s="207">
        <v>9468487654</v>
      </c>
      <c r="Q66" s="207">
        <v>9468487654</v>
      </c>
      <c r="R66" s="207">
        <v>0</v>
      </c>
      <c r="S66" s="207">
        <v>9468487654</v>
      </c>
      <c r="T66" s="207">
        <v>0</v>
      </c>
      <c r="U66" s="207">
        <v>0</v>
      </c>
      <c r="V66" s="207">
        <v>9468487654</v>
      </c>
    </row>
    <row r="67" spans="1:22" s="174" customFormat="1" ht="31.2">
      <c r="A67" s="267"/>
      <c r="B67" s="267"/>
      <c r="C67" s="267"/>
      <c r="D67" s="267"/>
      <c r="E67" s="189">
        <v>6050</v>
      </c>
      <c r="F67" s="189"/>
      <c r="G67" s="190" t="s">
        <v>669</v>
      </c>
      <c r="H67" s="183">
        <v>532097127</v>
      </c>
      <c r="I67" s="324">
        <v>532097127</v>
      </c>
      <c r="J67" s="207">
        <v>0</v>
      </c>
      <c r="K67" s="207">
        <v>0</v>
      </c>
      <c r="L67" s="207">
        <v>532097127</v>
      </c>
      <c r="M67" s="207">
        <v>532097127</v>
      </c>
      <c r="N67" s="207">
        <v>0</v>
      </c>
      <c r="O67" s="207">
        <v>0</v>
      </c>
      <c r="P67" s="207">
        <v>532097127</v>
      </c>
      <c r="Q67" s="207">
        <v>532097127</v>
      </c>
      <c r="R67" s="207">
        <v>0</v>
      </c>
      <c r="S67" s="207">
        <v>532097127</v>
      </c>
      <c r="T67" s="207">
        <v>0</v>
      </c>
      <c r="U67" s="207">
        <v>0</v>
      </c>
      <c r="V67" s="207">
        <v>532097127</v>
      </c>
    </row>
    <row r="68" spans="1:22" s="174" customFormat="1" ht="31.2">
      <c r="A68" s="267"/>
      <c r="B68" s="267"/>
      <c r="C68" s="267"/>
      <c r="D68" s="267"/>
      <c r="E68" s="189"/>
      <c r="F68" s="189">
        <v>6051</v>
      </c>
      <c r="G68" s="190" t="s">
        <v>669</v>
      </c>
      <c r="H68" s="183">
        <v>532097127</v>
      </c>
      <c r="I68" s="324">
        <v>532097127</v>
      </c>
      <c r="J68" s="207">
        <v>0</v>
      </c>
      <c r="K68" s="207">
        <v>0</v>
      </c>
      <c r="L68" s="207">
        <v>532097127</v>
      </c>
      <c r="M68" s="207">
        <v>532097127</v>
      </c>
      <c r="N68" s="207">
        <v>0</v>
      </c>
      <c r="O68" s="207">
        <v>0</v>
      </c>
      <c r="P68" s="207">
        <v>532097127</v>
      </c>
      <c r="Q68" s="207">
        <v>532097127</v>
      </c>
      <c r="R68" s="207">
        <v>0</v>
      </c>
      <c r="S68" s="207">
        <v>532097127</v>
      </c>
      <c r="T68" s="207">
        <v>0</v>
      </c>
      <c r="U68" s="207">
        <v>0</v>
      </c>
      <c r="V68" s="207">
        <v>532097127</v>
      </c>
    </row>
    <row r="69" spans="1:22" s="174" customFormat="1">
      <c r="A69" s="267"/>
      <c r="B69" s="267"/>
      <c r="C69" s="267"/>
      <c r="D69" s="267"/>
      <c r="E69" s="189">
        <v>6100</v>
      </c>
      <c r="F69" s="189"/>
      <c r="G69" s="190" t="s">
        <v>642</v>
      </c>
      <c r="H69" s="183">
        <v>6678383048</v>
      </c>
      <c r="I69" s="324">
        <v>6678383048</v>
      </c>
      <c r="J69" s="207">
        <v>0</v>
      </c>
      <c r="K69" s="207">
        <v>0</v>
      </c>
      <c r="L69" s="207">
        <v>6678383048</v>
      </c>
      <c r="M69" s="207">
        <v>6678383048</v>
      </c>
      <c r="N69" s="207">
        <v>0</v>
      </c>
      <c r="O69" s="207">
        <v>0</v>
      </c>
      <c r="P69" s="207">
        <v>6678383048</v>
      </c>
      <c r="Q69" s="207">
        <v>6678383048</v>
      </c>
      <c r="R69" s="207">
        <v>0</v>
      </c>
      <c r="S69" s="207">
        <v>6678383048</v>
      </c>
      <c r="T69" s="207">
        <v>0</v>
      </c>
      <c r="U69" s="207">
        <v>0</v>
      </c>
      <c r="V69" s="207">
        <v>6678383048</v>
      </c>
    </row>
    <row r="70" spans="1:22" s="174" customFormat="1">
      <c r="A70" s="267"/>
      <c r="B70" s="267"/>
      <c r="C70" s="267"/>
      <c r="D70" s="267"/>
      <c r="E70" s="189"/>
      <c r="F70" s="189">
        <v>6101</v>
      </c>
      <c r="G70" s="190" t="s">
        <v>664</v>
      </c>
      <c r="H70" s="183">
        <v>415859510</v>
      </c>
      <c r="I70" s="324">
        <v>415859510</v>
      </c>
      <c r="J70" s="207">
        <v>0</v>
      </c>
      <c r="K70" s="207">
        <v>0</v>
      </c>
      <c r="L70" s="207">
        <v>415859510</v>
      </c>
      <c r="M70" s="207">
        <v>415859510</v>
      </c>
      <c r="N70" s="207">
        <v>0</v>
      </c>
      <c r="O70" s="207">
        <v>0</v>
      </c>
      <c r="P70" s="207">
        <v>415859510</v>
      </c>
      <c r="Q70" s="207">
        <v>415859510</v>
      </c>
      <c r="R70" s="207">
        <v>0</v>
      </c>
      <c r="S70" s="207">
        <v>415859510</v>
      </c>
      <c r="T70" s="207">
        <v>0</v>
      </c>
      <c r="U70" s="207">
        <v>0</v>
      </c>
      <c r="V70" s="207">
        <v>415859510</v>
      </c>
    </row>
    <row r="71" spans="1:22" s="174" customFormat="1">
      <c r="A71" s="267"/>
      <c r="B71" s="267"/>
      <c r="C71" s="267"/>
      <c r="D71" s="267"/>
      <c r="E71" s="189"/>
      <c r="F71" s="189">
        <v>6105</v>
      </c>
      <c r="G71" s="190" t="s">
        <v>670</v>
      </c>
      <c r="H71" s="183">
        <v>918021901</v>
      </c>
      <c r="I71" s="324">
        <v>918021901</v>
      </c>
      <c r="J71" s="207">
        <v>0</v>
      </c>
      <c r="K71" s="207">
        <v>0</v>
      </c>
      <c r="L71" s="207">
        <v>918021901</v>
      </c>
      <c r="M71" s="207">
        <v>918021901</v>
      </c>
      <c r="N71" s="207">
        <v>0</v>
      </c>
      <c r="O71" s="207">
        <v>0</v>
      </c>
      <c r="P71" s="207">
        <v>918021901</v>
      </c>
      <c r="Q71" s="207">
        <v>918021901</v>
      </c>
      <c r="R71" s="207">
        <v>0</v>
      </c>
      <c r="S71" s="207">
        <v>918021901</v>
      </c>
      <c r="T71" s="207">
        <v>0</v>
      </c>
      <c r="U71" s="207">
        <v>0</v>
      </c>
      <c r="V71" s="207">
        <v>918021901</v>
      </c>
    </row>
    <row r="72" spans="1:22" s="174" customFormat="1">
      <c r="A72" s="267"/>
      <c r="B72" s="267"/>
      <c r="C72" s="267"/>
      <c r="D72" s="267"/>
      <c r="E72" s="189"/>
      <c r="F72" s="189">
        <v>6112</v>
      </c>
      <c r="G72" s="190" t="s">
        <v>674</v>
      </c>
      <c r="H72" s="183">
        <v>3585327760</v>
      </c>
      <c r="I72" s="324">
        <v>3585327760</v>
      </c>
      <c r="J72" s="207">
        <v>0</v>
      </c>
      <c r="K72" s="207">
        <v>0</v>
      </c>
      <c r="L72" s="207">
        <v>3585327760</v>
      </c>
      <c r="M72" s="207">
        <v>3585327760</v>
      </c>
      <c r="N72" s="207">
        <v>0</v>
      </c>
      <c r="O72" s="207">
        <v>0</v>
      </c>
      <c r="P72" s="207">
        <v>3585327760</v>
      </c>
      <c r="Q72" s="207">
        <v>3585327760</v>
      </c>
      <c r="R72" s="207">
        <v>0</v>
      </c>
      <c r="S72" s="207">
        <v>3585327760</v>
      </c>
      <c r="T72" s="207">
        <v>0</v>
      </c>
      <c r="U72" s="207">
        <v>0</v>
      </c>
      <c r="V72" s="207">
        <v>3585327760</v>
      </c>
    </row>
    <row r="73" spans="1:22" s="174" customFormat="1">
      <c r="A73" s="267"/>
      <c r="B73" s="267"/>
      <c r="C73" s="267"/>
      <c r="D73" s="267"/>
      <c r="E73" s="189"/>
      <c r="F73" s="189">
        <v>6113</v>
      </c>
      <c r="G73" s="190" t="s">
        <v>673</v>
      </c>
      <c r="H73" s="183">
        <v>9828000</v>
      </c>
      <c r="I73" s="324">
        <v>9828000</v>
      </c>
      <c r="J73" s="207">
        <v>0</v>
      </c>
      <c r="K73" s="207">
        <v>0</v>
      </c>
      <c r="L73" s="207">
        <v>9828000</v>
      </c>
      <c r="M73" s="207">
        <v>9828000</v>
      </c>
      <c r="N73" s="207">
        <v>0</v>
      </c>
      <c r="O73" s="207">
        <v>0</v>
      </c>
      <c r="P73" s="207">
        <v>9828000</v>
      </c>
      <c r="Q73" s="207">
        <v>9828000</v>
      </c>
      <c r="R73" s="207">
        <v>0</v>
      </c>
      <c r="S73" s="207">
        <v>9828000</v>
      </c>
      <c r="T73" s="207">
        <v>0</v>
      </c>
      <c r="U73" s="207">
        <v>0</v>
      </c>
      <c r="V73" s="207">
        <v>9828000</v>
      </c>
    </row>
    <row r="74" spans="1:22" s="174" customFormat="1">
      <c r="A74" s="267"/>
      <c r="B74" s="267"/>
      <c r="C74" s="267"/>
      <c r="D74" s="267"/>
      <c r="E74" s="189"/>
      <c r="F74" s="189">
        <v>6115</v>
      </c>
      <c r="G74" s="190" t="s">
        <v>643</v>
      </c>
      <c r="H74" s="183">
        <v>1749345877</v>
      </c>
      <c r="I74" s="324">
        <v>1749345877</v>
      </c>
      <c r="J74" s="207">
        <v>0</v>
      </c>
      <c r="K74" s="207">
        <v>0</v>
      </c>
      <c r="L74" s="207">
        <v>1749345877</v>
      </c>
      <c r="M74" s="207">
        <v>1749345877</v>
      </c>
      <c r="N74" s="207">
        <v>0</v>
      </c>
      <c r="O74" s="207">
        <v>0</v>
      </c>
      <c r="P74" s="207">
        <v>1749345877</v>
      </c>
      <c r="Q74" s="207">
        <v>1749345877</v>
      </c>
      <c r="R74" s="207">
        <v>0</v>
      </c>
      <c r="S74" s="207">
        <v>1749345877</v>
      </c>
      <c r="T74" s="207">
        <v>0</v>
      </c>
      <c r="U74" s="207">
        <v>0</v>
      </c>
      <c r="V74" s="207">
        <v>1749345877</v>
      </c>
    </row>
    <row r="75" spans="1:22" s="174" customFormat="1" ht="31.2">
      <c r="A75" s="267"/>
      <c r="B75" s="267"/>
      <c r="C75" s="267"/>
      <c r="D75" s="267"/>
      <c r="E75" s="189">
        <v>6150</v>
      </c>
      <c r="F75" s="189"/>
      <c r="G75" s="190" t="s">
        <v>779</v>
      </c>
      <c r="H75" s="183">
        <v>67090000</v>
      </c>
      <c r="I75" s="324">
        <v>67090000</v>
      </c>
      <c r="J75" s="207">
        <v>0</v>
      </c>
      <c r="K75" s="207">
        <v>0</v>
      </c>
      <c r="L75" s="207">
        <v>67090000</v>
      </c>
      <c r="M75" s="207">
        <v>67090000</v>
      </c>
      <c r="N75" s="207">
        <v>0</v>
      </c>
      <c r="O75" s="207">
        <v>0</v>
      </c>
      <c r="P75" s="207">
        <v>67090000</v>
      </c>
      <c r="Q75" s="207">
        <v>67090000</v>
      </c>
      <c r="R75" s="207">
        <v>0</v>
      </c>
      <c r="S75" s="207">
        <v>67090000</v>
      </c>
      <c r="T75" s="207">
        <v>0</v>
      </c>
      <c r="U75" s="207">
        <v>0</v>
      </c>
      <c r="V75" s="207">
        <v>67090000</v>
      </c>
    </row>
    <row r="76" spans="1:22" s="174" customFormat="1" ht="31.2">
      <c r="A76" s="267"/>
      <c r="B76" s="267"/>
      <c r="C76" s="267"/>
      <c r="D76" s="267"/>
      <c r="E76" s="189"/>
      <c r="F76" s="189">
        <v>6151</v>
      </c>
      <c r="G76" s="182" t="s">
        <v>678</v>
      </c>
      <c r="H76" s="183">
        <v>18720000</v>
      </c>
      <c r="I76" s="324">
        <v>18720000</v>
      </c>
      <c r="J76" s="207">
        <v>0</v>
      </c>
      <c r="K76" s="207">
        <v>0</v>
      </c>
      <c r="L76" s="207">
        <v>18720000</v>
      </c>
      <c r="M76" s="207">
        <v>18720000</v>
      </c>
      <c r="N76" s="207">
        <v>0</v>
      </c>
      <c r="O76" s="207">
        <v>0</v>
      </c>
      <c r="P76" s="207">
        <v>18720000</v>
      </c>
      <c r="Q76" s="207">
        <v>18720000</v>
      </c>
      <c r="R76" s="207">
        <v>0</v>
      </c>
      <c r="S76" s="207">
        <v>18720000</v>
      </c>
      <c r="T76" s="207">
        <v>0</v>
      </c>
      <c r="U76" s="207">
        <v>0</v>
      </c>
      <c r="V76" s="207">
        <v>18720000</v>
      </c>
    </row>
    <row r="77" spans="1:22" s="174" customFormat="1">
      <c r="A77" s="267"/>
      <c r="B77" s="267"/>
      <c r="C77" s="267"/>
      <c r="D77" s="267"/>
      <c r="E77" s="189"/>
      <c r="F77" s="189">
        <v>6157</v>
      </c>
      <c r="G77" s="190" t="s">
        <v>680</v>
      </c>
      <c r="H77" s="183">
        <v>8850000</v>
      </c>
      <c r="I77" s="324">
        <v>8850000</v>
      </c>
      <c r="J77" s="207">
        <v>0</v>
      </c>
      <c r="K77" s="207">
        <v>0</v>
      </c>
      <c r="L77" s="207">
        <v>8850000</v>
      </c>
      <c r="M77" s="207">
        <v>8850000</v>
      </c>
      <c r="N77" s="207">
        <v>0</v>
      </c>
      <c r="O77" s="207">
        <v>0</v>
      </c>
      <c r="P77" s="207">
        <v>8850000</v>
      </c>
      <c r="Q77" s="207">
        <v>8850000</v>
      </c>
      <c r="R77" s="207">
        <v>0</v>
      </c>
      <c r="S77" s="207">
        <v>8850000</v>
      </c>
      <c r="T77" s="207">
        <v>0</v>
      </c>
      <c r="U77" s="207">
        <v>0</v>
      </c>
      <c r="V77" s="207">
        <v>8850000</v>
      </c>
    </row>
    <row r="78" spans="1:22" s="174" customFormat="1">
      <c r="A78" s="267"/>
      <c r="B78" s="267"/>
      <c r="C78" s="267"/>
      <c r="D78" s="267"/>
      <c r="E78" s="189"/>
      <c r="F78" s="189">
        <v>6199</v>
      </c>
      <c r="G78" s="190" t="s">
        <v>679</v>
      </c>
      <c r="H78" s="183">
        <v>39520000</v>
      </c>
      <c r="I78" s="324">
        <v>39520000</v>
      </c>
      <c r="J78" s="207">
        <v>0</v>
      </c>
      <c r="K78" s="207">
        <v>0</v>
      </c>
      <c r="L78" s="207">
        <v>39520000</v>
      </c>
      <c r="M78" s="207">
        <v>39520000</v>
      </c>
      <c r="N78" s="207">
        <v>0</v>
      </c>
      <c r="O78" s="207">
        <v>0</v>
      </c>
      <c r="P78" s="207">
        <v>39520000</v>
      </c>
      <c r="Q78" s="207">
        <v>39520000</v>
      </c>
      <c r="R78" s="207">
        <v>0</v>
      </c>
      <c r="S78" s="207">
        <v>39520000</v>
      </c>
      <c r="T78" s="207">
        <v>0</v>
      </c>
      <c r="U78" s="207">
        <v>0</v>
      </c>
      <c r="V78" s="207">
        <v>39520000</v>
      </c>
    </row>
    <row r="79" spans="1:22" s="174" customFormat="1">
      <c r="A79" s="267"/>
      <c r="B79" s="267"/>
      <c r="C79" s="267"/>
      <c r="D79" s="267"/>
      <c r="E79" s="189">
        <v>6200</v>
      </c>
      <c r="F79" s="189"/>
      <c r="G79" s="212" t="s">
        <v>780</v>
      </c>
      <c r="H79" s="183">
        <v>1063450500</v>
      </c>
      <c r="I79" s="324">
        <v>1063450500</v>
      </c>
      <c r="J79" s="207">
        <v>0</v>
      </c>
      <c r="K79" s="207">
        <v>0</v>
      </c>
      <c r="L79" s="207">
        <v>1063450500</v>
      </c>
      <c r="M79" s="207">
        <v>1063450500</v>
      </c>
      <c r="N79" s="207">
        <v>0</v>
      </c>
      <c r="O79" s="207">
        <v>0</v>
      </c>
      <c r="P79" s="207">
        <v>1063450500</v>
      </c>
      <c r="Q79" s="207">
        <v>1063450500</v>
      </c>
      <c r="R79" s="207">
        <v>0</v>
      </c>
      <c r="S79" s="207">
        <v>1063450500</v>
      </c>
      <c r="T79" s="207">
        <v>0</v>
      </c>
      <c r="U79" s="207">
        <v>0</v>
      </c>
      <c r="V79" s="207">
        <v>1063450500</v>
      </c>
    </row>
    <row r="80" spans="1:22" s="174" customFormat="1">
      <c r="A80" s="267"/>
      <c r="B80" s="267"/>
      <c r="C80" s="267"/>
      <c r="D80" s="267"/>
      <c r="E80" s="189"/>
      <c r="F80" s="189">
        <v>6201</v>
      </c>
      <c r="G80" s="190" t="s">
        <v>681</v>
      </c>
      <c r="H80" s="183">
        <v>1063450500</v>
      </c>
      <c r="I80" s="324">
        <v>1063450500</v>
      </c>
      <c r="J80" s="207">
        <v>0</v>
      </c>
      <c r="K80" s="207">
        <v>0</v>
      </c>
      <c r="L80" s="207">
        <v>1063450500</v>
      </c>
      <c r="M80" s="207">
        <v>1063450500</v>
      </c>
      <c r="N80" s="207">
        <v>0</v>
      </c>
      <c r="O80" s="207">
        <v>0</v>
      </c>
      <c r="P80" s="207">
        <v>1063450500</v>
      </c>
      <c r="Q80" s="207">
        <v>1063450500</v>
      </c>
      <c r="R80" s="207">
        <v>0</v>
      </c>
      <c r="S80" s="207">
        <v>1063450500</v>
      </c>
      <c r="T80" s="207">
        <v>0</v>
      </c>
      <c r="U80" s="207">
        <v>0</v>
      </c>
      <c r="V80" s="207">
        <v>1063450500</v>
      </c>
    </row>
    <row r="81" spans="1:22" s="174" customFormat="1">
      <c r="A81" s="267"/>
      <c r="B81" s="267"/>
      <c r="C81" s="267"/>
      <c r="D81" s="267"/>
      <c r="E81" s="189">
        <v>6250</v>
      </c>
      <c r="F81" s="189"/>
      <c r="G81" s="190" t="s">
        <v>764</v>
      </c>
      <c r="H81" s="183">
        <v>780235998</v>
      </c>
      <c r="I81" s="324">
        <v>780235998</v>
      </c>
      <c r="J81" s="207">
        <v>0</v>
      </c>
      <c r="K81" s="207">
        <v>0</v>
      </c>
      <c r="L81" s="207">
        <v>780235998</v>
      </c>
      <c r="M81" s="207">
        <v>780235998</v>
      </c>
      <c r="N81" s="207">
        <v>0</v>
      </c>
      <c r="O81" s="207">
        <v>0</v>
      </c>
      <c r="P81" s="207">
        <v>780235998</v>
      </c>
      <c r="Q81" s="207">
        <v>780235998</v>
      </c>
      <c r="R81" s="207">
        <v>0</v>
      </c>
      <c r="S81" s="207">
        <v>780235998</v>
      </c>
      <c r="T81" s="207">
        <v>0</v>
      </c>
      <c r="U81" s="207">
        <v>0</v>
      </c>
      <c r="V81" s="207">
        <v>780235998</v>
      </c>
    </row>
    <row r="82" spans="1:22" s="174" customFormat="1">
      <c r="A82" s="267"/>
      <c r="B82" s="267"/>
      <c r="C82" s="267"/>
      <c r="D82" s="267"/>
      <c r="E82" s="189"/>
      <c r="F82" s="189">
        <v>6254</v>
      </c>
      <c r="G82" s="190" t="s">
        <v>682</v>
      </c>
      <c r="H82" s="183">
        <v>122150000</v>
      </c>
      <c r="I82" s="324">
        <v>122150000</v>
      </c>
      <c r="J82" s="207">
        <v>0</v>
      </c>
      <c r="K82" s="207">
        <v>0</v>
      </c>
      <c r="L82" s="207">
        <v>122150000</v>
      </c>
      <c r="M82" s="207">
        <v>122150000</v>
      </c>
      <c r="N82" s="207">
        <v>0</v>
      </c>
      <c r="O82" s="207">
        <v>0</v>
      </c>
      <c r="P82" s="207">
        <v>122150000</v>
      </c>
      <c r="Q82" s="207">
        <v>122150000</v>
      </c>
      <c r="R82" s="207">
        <v>0</v>
      </c>
      <c r="S82" s="207">
        <v>122150000</v>
      </c>
      <c r="T82" s="207">
        <v>0</v>
      </c>
      <c r="U82" s="207">
        <v>0</v>
      </c>
      <c r="V82" s="207">
        <v>122150000</v>
      </c>
    </row>
    <row r="83" spans="1:22" s="174" customFormat="1">
      <c r="A83" s="267"/>
      <c r="B83" s="267"/>
      <c r="C83" s="267"/>
      <c r="D83" s="267"/>
      <c r="E83" s="189"/>
      <c r="F83" s="189">
        <v>6299</v>
      </c>
      <c r="G83" s="190" t="s">
        <v>148</v>
      </c>
      <c r="H83" s="183">
        <v>658085998</v>
      </c>
      <c r="I83" s="324">
        <v>658085998</v>
      </c>
      <c r="J83" s="207">
        <v>0</v>
      </c>
      <c r="K83" s="207">
        <v>0</v>
      </c>
      <c r="L83" s="207">
        <v>658085998</v>
      </c>
      <c r="M83" s="207">
        <v>658085998</v>
      </c>
      <c r="N83" s="207">
        <v>0</v>
      </c>
      <c r="O83" s="207">
        <v>0</v>
      </c>
      <c r="P83" s="207">
        <v>658085998</v>
      </c>
      <c r="Q83" s="207">
        <v>658085998</v>
      </c>
      <c r="R83" s="207">
        <v>0</v>
      </c>
      <c r="S83" s="207">
        <v>658085998</v>
      </c>
      <c r="T83" s="207">
        <v>0</v>
      </c>
      <c r="U83" s="207">
        <v>0</v>
      </c>
      <c r="V83" s="207">
        <v>658085998</v>
      </c>
    </row>
    <row r="84" spans="1:22" s="174" customFormat="1">
      <c r="A84" s="267"/>
      <c r="B84" s="267"/>
      <c r="C84" s="267"/>
      <c r="D84" s="267"/>
      <c r="E84" s="189">
        <v>6300</v>
      </c>
      <c r="F84" s="189"/>
      <c r="G84" s="190" t="s">
        <v>645</v>
      </c>
      <c r="H84" s="183">
        <v>2645465558</v>
      </c>
      <c r="I84" s="324">
        <v>2645465558</v>
      </c>
      <c r="J84" s="207">
        <v>0</v>
      </c>
      <c r="K84" s="207">
        <v>0</v>
      </c>
      <c r="L84" s="207">
        <v>2645465558</v>
      </c>
      <c r="M84" s="207">
        <v>2645465558</v>
      </c>
      <c r="N84" s="207">
        <v>0</v>
      </c>
      <c r="O84" s="207">
        <v>0</v>
      </c>
      <c r="P84" s="207">
        <v>2645465558</v>
      </c>
      <c r="Q84" s="207">
        <v>2645465558</v>
      </c>
      <c r="R84" s="207">
        <v>0</v>
      </c>
      <c r="S84" s="207">
        <v>2645465558</v>
      </c>
      <c r="T84" s="207">
        <v>0</v>
      </c>
      <c r="U84" s="207">
        <v>0</v>
      </c>
      <c r="V84" s="207">
        <v>2645465558</v>
      </c>
    </row>
    <row r="85" spans="1:22" s="174" customFormat="1">
      <c r="A85" s="267"/>
      <c r="B85" s="267"/>
      <c r="C85" s="267"/>
      <c r="D85" s="267"/>
      <c r="E85" s="189"/>
      <c r="F85" s="189">
        <v>6301</v>
      </c>
      <c r="G85" s="190" t="s">
        <v>646</v>
      </c>
      <c r="H85" s="183">
        <v>2065688591</v>
      </c>
      <c r="I85" s="324">
        <v>2065688591</v>
      </c>
      <c r="J85" s="207">
        <v>0</v>
      </c>
      <c r="K85" s="207">
        <v>0</v>
      </c>
      <c r="L85" s="207">
        <v>2065688591</v>
      </c>
      <c r="M85" s="207">
        <v>2065688591</v>
      </c>
      <c r="N85" s="207">
        <v>0</v>
      </c>
      <c r="O85" s="207">
        <v>0</v>
      </c>
      <c r="P85" s="207">
        <v>2065688591</v>
      </c>
      <c r="Q85" s="207">
        <v>2065688591</v>
      </c>
      <c r="R85" s="207">
        <v>0</v>
      </c>
      <c r="S85" s="207">
        <v>2065688591</v>
      </c>
      <c r="T85" s="207">
        <v>0</v>
      </c>
      <c r="U85" s="207">
        <v>0</v>
      </c>
      <c r="V85" s="207">
        <v>2065688591</v>
      </c>
    </row>
    <row r="86" spans="1:22" s="174" customFormat="1">
      <c r="A86" s="267"/>
      <c r="B86" s="267"/>
      <c r="C86" s="267"/>
      <c r="D86" s="267"/>
      <c r="E86" s="189"/>
      <c r="F86" s="189">
        <v>6302</v>
      </c>
      <c r="G86" s="190" t="s">
        <v>647</v>
      </c>
      <c r="H86" s="183">
        <v>360746121</v>
      </c>
      <c r="I86" s="324">
        <v>360746121</v>
      </c>
      <c r="J86" s="207">
        <v>0</v>
      </c>
      <c r="K86" s="207">
        <v>0</v>
      </c>
      <c r="L86" s="207">
        <v>360746121</v>
      </c>
      <c r="M86" s="207">
        <v>360746121</v>
      </c>
      <c r="N86" s="207">
        <v>0</v>
      </c>
      <c r="O86" s="207">
        <v>0</v>
      </c>
      <c r="P86" s="207">
        <v>360746121</v>
      </c>
      <c r="Q86" s="207">
        <v>360746121</v>
      </c>
      <c r="R86" s="207">
        <v>0</v>
      </c>
      <c r="S86" s="207">
        <v>360746121</v>
      </c>
      <c r="T86" s="207">
        <v>0</v>
      </c>
      <c r="U86" s="207">
        <v>0</v>
      </c>
      <c r="V86" s="207">
        <v>360746121</v>
      </c>
    </row>
    <row r="87" spans="1:22" s="174" customFormat="1">
      <c r="A87" s="267"/>
      <c r="B87" s="267"/>
      <c r="C87" s="267"/>
      <c r="D87" s="267"/>
      <c r="E87" s="189"/>
      <c r="F87" s="189">
        <v>6303</v>
      </c>
      <c r="G87" s="190" t="s">
        <v>685</v>
      </c>
      <c r="H87" s="183">
        <v>103336691</v>
      </c>
      <c r="I87" s="324">
        <v>103336691</v>
      </c>
      <c r="J87" s="207">
        <v>0</v>
      </c>
      <c r="K87" s="207">
        <v>0</v>
      </c>
      <c r="L87" s="207">
        <v>103336691</v>
      </c>
      <c r="M87" s="207">
        <v>103336691</v>
      </c>
      <c r="N87" s="207">
        <v>0</v>
      </c>
      <c r="O87" s="207">
        <v>0</v>
      </c>
      <c r="P87" s="207">
        <v>103336691</v>
      </c>
      <c r="Q87" s="207">
        <v>103336691</v>
      </c>
      <c r="R87" s="207">
        <v>0</v>
      </c>
      <c r="S87" s="207">
        <v>103336691</v>
      </c>
      <c r="T87" s="207">
        <v>0</v>
      </c>
      <c r="U87" s="207">
        <v>0</v>
      </c>
      <c r="V87" s="207">
        <v>103336691</v>
      </c>
    </row>
    <row r="88" spans="1:22" s="174" customFormat="1">
      <c r="A88" s="267"/>
      <c r="B88" s="267"/>
      <c r="C88" s="267"/>
      <c r="D88" s="267"/>
      <c r="E88" s="189"/>
      <c r="F88" s="189">
        <v>6304</v>
      </c>
      <c r="G88" s="190" t="s">
        <v>686</v>
      </c>
      <c r="H88" s="183">
        <v>115694155</v>
      </c>
      <c r="I88" s="324">
        <v>115694155</v>
      </c>
      <c r="J88" s="207">
        <v>0</v>
      </c>
      <c r="K88" s="207">
        <v>0</v>
      </c>
      <c r="L88" s="207">
        <v>115694155</v>
      </c>
      <c r="M88" s="207">
        <v>115694155</v>
      </c>
      <c r="N88" s="207">
        <v>0</v>
      </c>
      <c r="O88" s="207">
        <v>0</v>
      </c>
      <c r="P88" s="207">
        <v>115694155</v>
      </c>
      <c r="Q88" s="207">
        <v>115694155</v>
      </c>
      <c r="R88" s="207">
        <v>0</v>
      </c>
      <c r="S88" s="207">
        <v>115694155</v>
      </c>
      <c r="T88" s="207">
        <v>0</v>
      </c>
      <c r="U88" s="207">
        <v>0</v>
      </c>
      <c r="V88" s="207">
        <v>115694155</v>
      </c>
    </row>
    <row r="89" spans="1:22" s="174" customFormat="1">
      <c r="A89" s="267"/>
      <c r="B89" s="267"/>
      <c r="C89" s="267"/>
      <c r="D89" s="267"/>
      <c r="E89" s="189">
        <v>6400</v>
      </c>
      <c r="F89" s="189"/>
      <c r="G89" s="190" t="s">
        <v>766</v>
      </c>
      <c r="H89" s="183">
        <v>134456600</v>
      </c>
      <c r="I89" s="324">
        <v>134456600</v>
      </c>
      <c r="J89" s="207">
        <v>0</v>
      </c>
      <c r="K89" s="207">
        <v>0</v>
      </c>
      <c r="L89" s="207">
        <v>134456600</v>
      </c>
      <c r="M89" s="207">
        <v>134456600</v>
      </c>
      <c r="N89" s="207">
        <v>0</v>
      </c>
      <c r="O89" s="207">
        <v>0</v>
      </c>
      <c r="P89" s="207">
        <v>134456600</v>
      </c>
      <c r="Q89" s="207">
        <v>134456600</v>
      </c>
      <c r="R89" s="207">
        <v>0</v>
      </c>
      <c r="S89" s="207">
        <v>134456600</v>
      </c>
      <c r="T89" s="207">
        <v>0</v>
      </c>
      <c r="U89" s="207">
        <v>0</v>
      </c>
      <c r="V89" s="207">
        <v>134456600</v>
      </c>
    </row>
    <row r="90" spans="1:22" s="174" customFormat="1">
      <c r="A90" s="267"/>
      <c r="B90" s="267"/>
      <c r="C90" s="267"/>
      <c r="D90" s="267"/>
      <c r="E90" s="189"/>
      <c r="F90" s="189">
        <v>6404</v>
      </c>
      <c r="G90" s="190" t="s">
        <v>687</v>
      </c>
      <c r="H90" s="183">
        <v>134456600</v>
      </c>
      <c r="I90" s="324">
        <v>134456600</v>
      </c>
      <c r="J90" s="207">
        <v>0</v>
      </c>
      <c r="K90" s="207">
        <v>0</v>
      </c>
      <c r="L90" s="207">
        <v>134456600</v>
      </c>
      <c r="M90" s="207">
        <v>134456600</v>
      </c>
      <c r="N90" s="207">
        <v>0</v>
      </c>
      <c r="O90" s="207">
        <v>0</v>
      </c>
      <c r="P90" s="207">
        <v>134456600</v>
      </c>
      <c r="Q90" s="207">
        <v>134456600</v>
      </c>
      <c r="R90" s="207">
        <v>0</v>
      </c>
      <c r="S90" s="207">
        <v>134456600</v>
      </c>
      <c r="T90" s="207">
        <v>0</v>
      </c>
      <c r="U90" s="207">
        <v>0</v>
      </c>
      <c r="V90" s="207">
        <v>134456600</v>
      </c>
    </row>
    <row r="91" spans="1:22" s="174" customFormat="1">
      <c r="A91" s="267"/>
      <c r="B91" s="267"/>
      <c r="C91" s="267"/>
      <c r="D91" s="267"/>
      <c r="E91" s="189">
        <v>6500</v>
      </c>
      <c r="F91" s="189"/>
      <c r="G91" s="190" t="s">
        <v>650</v>
      </c>
      <c r="H91" s="183">
        <v>255521639</v>
      </c>
      <c r="I91" s="324">
        <v>255521639</v>
      </c>
      <c r="J91" s="207">
        <v>0</v>
      </c>
      <c r="K91" s="207">
        <v>0</v>
      </c>
      <c r="L91" s="207">
        <v>255521639</v>
      </c>
      <c r="M91" s="207">
        <v>255521639</v>
      </c>
      <c r="N91" s="207">
        <v>0</v>
      </c>
      <c r="O91" s="207">
        <v>0</v>
      </c>
      <c r="P91" s="207">
        <v>255521639</v>
      </c>
      <c r="Q91" s="207">
        <v>255521639</v>
      </c>
      <c r="R91" s="207">
        <v>0</v>
      </c>
      <c r="S91" s="207">
        <v>255521639</v>
      </c>
      <c r="T91" s="207">
        <v>0</v>
      </c>
      <c r="U91" s="207">
        <v>0</v>
      </c>
      <c r="V91" s="207">
        <v>255521639</v>
      </c>
    </row>
    <row r="92" spans="1:22" s="174" customFormat="1">
      <c r="A92" s="267"/>
      <c r="B92" s="267"/>
      <c r="C92" s="267"/>
      <c r="D92" s="267"/>
      <c r="E92" s="189"/>
      <c r="F92" s="189">
        <v>6501</v>
      </c>
      <c r="G92" s="190" t="s">
        <v>665</v>
      </c>
      <c r="H92" s="183">
        <v>249184278</v>
      </c>
      <c r="I92" s="324">
        <v>249184278</v>
      </c>
      <c r="J92" s="207">
        <v>0</v>
      </c>
      <c r="K92" s="207">
        <v>0</v>
      </c>
      <c r="L92" s="207">
        <v>249184278</v>
      </c>
      <c r="M92" s="207">
        <v>249184278</v>
      </c>
      <c r="N92" s="207">
        <v>0</v>
      </c>
      <c r="O92" s="207">
        <v>0</v>
      </c>
      <c r="P92" s="207">
        <v>249184278</v>
      </c>
      <c r="Q92" s="207">
        <v>249184278</v>
      </c>
      <c r="R92" s="207">
        <v>0</v>
      </c>
      <c r="S92" s="207">
        <v>249184278</v>
      </c>
      <c r="T92" s="207">
        <v>0</v>
      </c>
      <c r="U92" s="207">
        <v>0</v>
      </c>
      <c r="V92" s="207">
        <v>249184278</v>
      </c>
    </row>
    <row r="93" spans="1:22" s="174" customFormat="1">
      <c r="A93" s="267"/>
      <c r="B93" s="267"/>
      <c r="C93" s="267"/>
      <c r="D93" s="267"/>
      <c r="E93" s="189"/>
      <c r="F93" s="189">
        <v>6502</v>
      </c>
      <c r="G93" s="190" t="s">
        <v>688</v>
      </c>
      <c r="H93" s="183">
        <v>6337361</v>
      </c>
      <c r="I93" s="324">
        <v>6337361</v>
      </c>
      <c r="J93" s="207">
        <v>0</v>
      </c>
      <c r="K93" s="207">
        <v>0</v>
      </c>
      <c r="L93" s="207">
        <v>6337361</v>
      </c>
      <c r="M93" s="207">
        <v>6337361</v>
      </c>
      <c r="N93" s="207">
        <v>0</v>
      </c>
      <c r="O93" s="207">
        <v>0</v>
      </c>
      <c r="P93" s="207">
        <v>6337361</v>
      </c>
      <c r="Q93" s="207">
        <v>6337361</v>
      </c>
      <c r="R93" s="207">
        <v>0</v>
      </c>
      <c r="S93" s="207">
        <v>6337361</v>
      </c>
      <c r="T93" s="207">
        <v>0</v>
      </c>
      <c r="U93" s="207">
        <v>0</v>
      </c>
      <c r="V93" s="207">
        <v>6337361</v>
      </c>
    </row>
    <row r="94" spans="1:22" s="174" customFormat="1">
      <c r="A94" s="267"/>
      <c r="B94" s="267"/>
      <c r="C94" s="267"/>
      <c r="D94" s="267"/>
      <c r="E94" s="189">
        <v>6550</v>
      </c>
      <c r="F94" s="189"/>
      <c r="G94" s="190" t="s">
        <v>651</v>
      </c>
      <c r="H94" s="183">
        <v>772375253</v>
      </c>
      <c r="I94" s="324">
        <v>772375253</v>
      </c>
      <c r="J94" s="207">
        <v>0</v>
      </c>
      <c r="K94" s="207">
        <v>0</v>
      </c>
      <c r="L94" s="207">
        <v>772375253</v>
      </c>
      <c r="M94" s="207">
        <v>772375253</v>
      </c>
      <c r="N94" s="207">
        <v>0</v>
      </c>
      <c r="O94" s="207">
        <v>0</v>
      </c>
      <c r="P94" s="207">
        <v>772375253</v>
      </c>
      <c r="Q94" s="207">
        <v>772375253</v>
      </c>
      <c r="R94" s="207">
        <v>0</v>
      </c>
      <c r="S94" s="207">
        <v>772375253</v>
      </c>
      <c r="T94" s="207">
        <v>0</v>
      </c>
      <c r="U94" s="207">
        <v>0</v>
      </c>
      <c r="V94" s="207">
        <v>772375253</v>
      </c>
    </row>
    <row r="95" spans="1:22" s="174" customFormat="1">
      <c r="A95" s="267"/>
      <c r="B95" s="267"/>
      <c r="C95" s="267"/>
      <c r="D95" s="267"/>
      <c r="E95" s="189"/>
      <c r="F95" s="189">
        <v>6551</v>
      </c>
      <c r="G95" s="190" t="s">
        <v>652</v>
      </c>
      <c r="H95" s="183">
        <v>219706300</v>
      </c>
      <c r="I95" s="324">
        <v>219706300</v>
      </c>
      <c r="J95" s="207">
        <v>0</v>
      </c>
      <c r="K95" s="207">
        <v>0</v>
      </c>
      <c r="L95" s="207">
        <v>219706300</v>
      </c>
      <c r="M95" s="207">
        <v>219706300</v>
      </c>
      <c r="N95" s="207">
        <v>0</v>
      </c>
      <c r="O95" s="207">
        <v>0</v>
      </c>
      <c r="P95" s="207">
        <v>219706300</v>
      </c>
      <c r="Q95" s="207">
        <v>219706300</v>
      </c>
      <c r="R95" s="207">
        <v>0</v>
      </c>
      <c r="S95" s="207">
        <v>219706300</v>
      </c>
      <c r="T95" s="207">
        <v>0</v>
      </c>
      <c r="U95" s="207">
        <v>0</v>
      </c>
      <c r="V95" s="207">
        <v>219706300</v>
      </c>
    </row>
    <row r="96" spans="1:22" s="174" customFormat="1">
      <c r="A96" s="267"/>
      <c r="B96" s="267"/>
      <c r="C96" s="267"/>
      <c r="D96" s="267"/>
      <c r="E96" s="189"/>
      <c r="F96" s="189">
        <v>6552</v>
      </c>
      <c r="G96" s="190" t="s">
        <v>690</v>
      </c>
      <c r="H96" s="183">
        <v>14697855</v>
      </c>
      <c r="I96" s="324">
        <v>14697855</v>
      </c>
      <c r="J96" s="207">
        <v>0</v>
      </c>
      <c r="K96" s="207">
        <v>0</v>
      </c>
      <c r="L96" s="207">
        <v>14697855</v>
      </c>
      <c r="M96" s="207">
        <v>14697855</v>
      </c>
      <c r="N96" s="207">
        <v>0</v>
      </c>
      <c r="O96" s="207">
        <v>0</v>
      </c>
      <c r="P96" s="207">
        <v>14697855</v>
      </c>
      <c r="Q96" s="207">
        <v>14697855</v>
      </c>
      <c r="R96" s="207">
        <v>0</v>
      </c>
      <c r="S96" s="207">
        <v>14697855</v>
      </c>
      <c r="T96" s="207">
        <v>0</v>
      </c>
      <c r="U96" s="207">
        <v>0</v>
      </c>
      <c r="V96" s="207">
        <v>14697855</v>
      </c>
    </row>
    <row r="97" spans="1:22" s="174" customFormat="1">
      <c r="A97" s="267"/>
      <c r="B97" s="267"/>
      <c r="C97" s="267"/>
      <c r="D97" s="267"/>
      <c r="E97" s="189"/>
      <c r="F97" s="189">
        <v>6599</v>
      </c>
      <c r="G97" s="190" t="s">
        <v>691</v>
      </c>
      <c r="H97" s="183">
        <v>537971098</v>
      </c>
      <c r="I97" s="324">
        <v>537971098</v>
      </c>
      <c r="J97" s="207">
        <v>0</v>
      </c>
      <c r="K97" s="207">
        <v>0</v>
      </c>
      <c r="L97" s="207">
        <v>537971098</v>
      </c>
      <c r="M97" s="207">
        <v>537971098</v>
      </c>
      <c r="N97" s="207">
        <v>0</v>
      </c>
      <c r="O97" s="207">
        <v>0</v>
      </c>
      <c r="P97" s="207">
        <v>537971098</v>
      </c>
      <c r="Q97" s="207">
        <v>537971098</v>
      </c>
      <c r="R97" s="207">
        <v>0</v>
      </c>
      <c r="S97" s="207">
        <v>537971098</v>
      </c>
      <c r="T97" s="207">
        <v>0</v>
      </c>
      <c r="U97" s="207">
        <v>0</v>
      </c>
      <c r="V97" s="207">
        <v>537971098</v>
      </c>
    </row>
    <row r="98" spans="1:22" s="174" customFormat="1">
      <c r="A98" s="267"/>
      <c r="B98" s="267"/>
      <c r="C98" s="267"/>
      <c r="D98" s="267"/>
      <c r="E98" s="189">
        <v>6600</v>
      </c>
      <c r="F98" s="189"/>
      <c r="G98" s="190" t="s">
        <v>653</v>
      </c>
      <c r="H98" s="183">
        <v>160711945</v>
      </c>
      <c r="I98" s="324">
        <v>160711945</v>
      </c>
      <c r="J98" s="207">
        <v>0</v>
      </c>
      <c r="K98" s="207">
        <v>0</v>
      </c>
      <c r="L98" s="207">
        <v>160711945</v>
      </c>
      <c r="M98" s="207">
        <v>160711945</v>
      </c>
      <c r="N98" s="207">
        <v>0</v>
      </c>
      <c r="O98" s="207">
        <v>0</v>
      </c>
      <c r="P98" s="207">
        <v>160711945</v>
      </c>
      <c r="Q98" s="207">
        <v>160711945</v>
      </c>
      <c r="R98" s="207">
        <v>0</v>
      </c>
      <c r="S98" s="207">
        <v>160711945</v>
      </c>
      <c r="T98" s="207">
        <v>0</v>
      </c>
      <c r="U98" s="207">
        <v>0</v>
      </c>
      <c r="V98" s="207">
        <v>160711945</v>
      </c>
    </row>
    <row r="99" spans="1:22" s="174" customFormat="1" ht="31.2">
      <c r="A99" s="267"/>
      <c r="B99" s="267"/>
      <c r="C99" s="267"/>
      <c r="D99" s="267"/>
      <c r="E99" s="189"/>
      <c r="F99" s="189">
        <v>6605</v>
      </c>
      <c r="G99" s="190" t="s">
        <v>663</v>
      </c>
      <c r="H99" s="183">
        <v>6381350</v>
      </c>
      <c r="I99" s="324">
        <v>6381350</v>
      </c>
      <c r="J99" s="207">
        <v>0</v>
      </c>
      <c r="K99" s="207">
        <v>0</v>
      </c>
      <c r="L99" s="207">
        <v>6381350</v>
      </c>
      <c r="M99" s="207">
        <v>6381350</v>
      </c>
      <c r="N99" s="207">
        <v>0</v>
      </c>
      <c r="O99" s="207">
        <v>0</v>
      </c>
      <c r="P99" s="207">
        <v>6381350</v>
      </c>
      <c r="Q99" s="207">
        <v>6381350</v>
      </c>
      <c r="R99" s="207">
        <v>0</v>
      </c>
      <c r="S99" s="207">
        <v>6381350</v>
      </c>
      <c r="T99" s="207">
        <v>0</v>
      </c>
      <c r="U99" s="207">
        <v>0</v>
      </c>
      <c r="V99" s="207">
        <v>6381350</v>
      </c>
    </row>
    <row r="100" spans="1:22" s="174" customFormat="1">
      <c r="A100" s="267"/>
      <c r="B100" s="267"/>
      <c r="C100" s="267"/>
      <c r="D100" s="267"/>
      <c r="E100" s="189"/>
      <c r="F100" s="189">
        <v>6606</v>
      </c>
      <c r="G100" s="190" t="s">
        <v>654</v>
      </c>
      <c r="H100" s="183">
        <v>111983040</v>
      </c>
      <c r="I100" s="324">
        <v>111983040</v>
      </c>
      <c r="J100" s="207">
        <v>0</v>
      </c>
      <c r="K100" s="207">
        <v>0</v>
      </c>
      <c r="L100" s="207">
        <v>111983040</v>
      </c>
      <c r="M100" s="207">
        <v>111983040</v>
      </c>
      <c r="N100" s="207">
        <v>0</v>
      </c>
      <c r="O100" s="207">
        <v>0</v>
      </c>
      <c r="P100" s="207">
        <v>111983040</v>
      </c>
      <c r="Q100" s="207">
        <v>111983040</v>
      </c>
      <c r="R100" s="207">
        <v>0</v>
      </c>
      <c r="S100" s="207">
        <v>111983040</v>
      </c>
      <c r="T100" s="207">
        <v>0</v>
      </c>
      <c r="U100" s="207">
        <v>0</v>
      </c>
      <c r="V100" s="207">
        <v>111983040</v>
      </c>
    </row>
    <row r="101" spans="1:22" s="174" customFormat="1">
      <c r="A101" s="267"/>
      <c r="B101" s="267"/>
      <c r="C101" s="267"/>
      <c r="D101" s="267"/>
      <c r="E101" s="189"/>
      <c r="F101" s="189">
        <v>6608</v>
      </c>
      <c r="G101" s="190" t="s">
        <v>693</v>
      </c>
      <c r="H101" s="183">
        <v>11425200</v>
      </c>
      <c r="I101" s="324">
        <v>11425200</v>
      </c>
      <c r="J101" s="207">
        <v>0</v>
      </c>
      <c r="K101" s="207">
        <v>0</v>
      </c>
      <c r="L101" s="207">
        <v>11425200</v>
      </c>
      <c r="M101" s="207">
        <v>11425200</v>
      </c>
      <c r="N101" s="207">
        <v>0</v>
      </c>
      <c r="O101" s="207">
        <v>0</v>
      </c>
      <c r="P101" s="207">
        <v>11425200</v>
      </c>
      <c r="Q101" s="207">
        <v>11425200</v>
      </c>
      <c r="R101" s="207">
        <v>0</v>
      </c>
      <c r="S101" s="207">
        <v>11425200</v>
      </c>
      <c r="T101" s="207">
        <v>0</v>
      </c>
      <c r="U101" s="207">
        <v>0</v>
      </c>
      <c r="V101" s="207">
        <v>11425200</v>
      </c>
    </row>
    <row r="102" spans="1:22" s="174" customFormat="1">
      <c r="A102" s="267"/>
      <c r="B102" s="267"/>
      <c r="C102" s="267"/>
      <c r="D102" s="267"/>
      <c r="E102" s="189"/>
      <c r="F102" s="189">
        <v>6649</v>
      </c>
      <c r="G102" s="190" t="s">
        <v>580</v>
      </c>
      <c r="H102" s="183">
        <v>30922355</v>
      </c>
      <c r="I102" s="324">
        <v>30922355</v>
      </c>
      <c r="J102" s="207">
        <v>0</v>
      </c>
      <c r="K102" s="207">
        <v>0</v>
      </c>
      <c r="L102" s="207">
        <v>30922355</v>
      </c>
      <c r="M102" s="207">
        <v>30922355</v>
      </c>
      <c r="N102" s="207">
        <v>0</v>
      </c>
      <c r="O102" s="207">
        <v>0</v>
      </c>
      <c r="P102" s="207">
        <v>30922355</v>
      </c>
      <c r="Q102" s="207">
        <v>30922355</v>
      </c>
      <c r="R102" s="207">
        <v>0</v>
      </c>
      <c r="S102" s="207">
        <v>30922355</v>
      </c>
      <c r="T102" s="207">
        <v>0</v>
      </c>
      <c r="U102" s="207">
        <v>0</v>
      </c>
      <c r="V102" s="207">
        <v>30922355</v>
      </c>
    </row>
    <row r="103" spans="1:22" s="174" customFormat="1">
      <c r="A103" s="267"/>
      <c r="B103" s="267"/>
      <c r="C103" s="267"/>
      <c r="D103" s="267"/>
      <c r="E103" s="189">
        <v>6750</v>
      </c>
      <c r="F103" s="189"/>
      <c r="G103" s="190" t="s">
        <v>765</v>
      </c>
      <c r="H103" s="183">
        <v>549588910</v>
      </c>
      <c r="I103" s="324">
        <v>549588910</v>
      </c>
      <c r="J103" s="207">
        <v>0</v>
      </c>
      <c r="K103" s="207">
        <v>0</v>
      </c>
      <c r="L103" s="207">
        <v>549588910</v>
      </c>
      <c r="M103" s="207">
        <v>549588910</v>
      </c>
      <c r="N103" s="207">
        <v>0</v>
      </c>
      <c r="O103" s="207">
        <v>0</v>
      </c>
      <c r="P103" s="207">
        <v>549588910</v>
      </c>
      <c r="Q103" s="207">
        <v>549588910</v>
      </c>
      <c r="R103" s="207">
        <v>0</v>
      </c>
      <c r="S103" s="207">
        <v>549588910</v>
      </c>
      <c r="T103" s="207">
        <v>0</v>
      </c>
      <c r="U103" s="207">
        <v>0</v>
      </c>
      <c r="V103" s="207">
        <v>549588910</v>
      </c>
    </row>
    <row r="104" spans="1:22" s="174" customFormat="1">
      <c r="A104" s="267"/>
      <c r="B104" s="267"/>
      <c r="C104" s="267"/>
      <c r="D104" s="267"/>
      <c r="E104" s="189"/>
      <c r="F104" s="189">
        <v>6757</v>
      </c>
      <c r="G104" s="190" t="s">
        <v>698</v>
      </c>
      <c r="H104" s="183">
        <v>379593770</v>
      </c>
      <c r="I104" s="324">
        <v>379593770</v>
      </c>
      <c r="J104" s="207">
        <v>0</v>
      </c>
      <c r="K104" s="207">
        <v>0</v>
      </c>
      <c r="L104" s="207">
        <v>379593770</v>
      </c>
      <c r="M104" s="207">
        <v>379593770</v>
      </c>
      <c r="N104" s="207">
        <v>0</v>
      </c>
      <c r="O104" s="207">
        <v>0</v>
      </c>
      <c r="P104" s="207">
        <v>379593770</v>
      </c>
      <c r="Q104" s="207">
        <v>379593770</v>
      </c>
      <c r="R104" s="207">
        <v>0</v>
      </c>
      <c r="S104" s="207">
        <v>379593770</v>
      </c>
      <c r="T104" s="207">
        <v>0</v>
      </c>
      <c r="U104" s="207">
        <v>0</v>
      </c>
      <c r="V104" s="207">
        <v>379593770</v>
      </c>
    </row>
    <row r="105" spans="1:22" s="174" customFormat="1">
      <c r="A105" s="267"/>
      <c r="B105" s="267"/>
      <c r="C105" s="267"/>
      <c r="D105" s="267"/>
      <c r="E105" s="189"/>
      <c r="F105" s="189">
        <v>6799</v>
      </c>
      <c r="G105" s="190" t="s">
        <v>699</v>
      </c>
      <c r="H105" s="183">
        <v>169995140</v>
      </c>
      <c r="I105" s="324">
        <v>169995140</v>
      </c>
      <c r="J105" s="207">
        <v>0</v>
      </c>
      <c r="K105" s="207">
        <v>0</v>
      </c>
      <c r="L105" s="207">
        <v>169995140</v>
      </c>
      <c r="M105" s="207">
        <v>169995140</v>
      </c>
      <c r="N105" s="207">
        <v>0</v>
      </c>
      <c r="O105" s="207">
        <v>0</v>
      </c>
      <c r="P105" s="207">
        <v>169995140</v>
      </c>
      <c r="Q105" s="207">
        <v>169995140</v>
      </c>
      <c r="R105" s="207">
        <v>0</v>
      </c>
      <c r="S105" s="207">
        <v>169995140</v>
      </c>
      <c r="T105" s="207">
        <v>0</v>
      </c>
      <c r="U105" s="207">
        <v>0</v>
      </c>
      <c r="V105" s="207">
        <v>169995140</v>
      </c>
    </row>
    <row r="106" spans="1:22" s="174" customFormat="1" ht="31.2">
      <c r="A106" s="267"/>
      <c r="B106" s="267"/>
      <c r="C106" s="267"/>
      <c r="D106" s="267"/>
      <c r="E106" s="189">
        <v>6900</v>
      </c>
      <c r="F106" s="189"/>
      <c r="G106" s="190" t="s">
        <v>768</v>
      </c>
      <c r="H106" s="183">
        <v>662542504</v>
      </c>
      <c r="I106" s="324">
        <v>662542504</v>
      </c>
      <c r="J106" s="207">
        <v>0</v>
      </c>
      <c r="K106" s="207">
        <v>0</v>
      </c>
      <c r="L106" s="207">
        <v>662542504</v>
      </c>
      <c r="M106" s="207">
        <v>662542504</v>
      </c>
      <c r="N106" s="207">
        <v>0</v>
      </c>
      <c r="O106" s="207">
        <v>0</v>
      </c>
      <c r="P106" s="207">
        <v>662542504</v>
      </c>
      <c r="Q106" s="207">
        <v>662542504</v>
      </c>
      <c r="R106" s="207">
        <v>0</v>
      </c>
      <c r="S106" s="207">
        <v>662542504</v>
      </c>
      <c r="T106" s="207">
        <v>0</v>
      </c>
      <c r="U106" s="207">
        <v>0</v>
      </c>
      <c r="V106" s="207">
        <v>662542504</v>
      </c>
    </row>
    <row r="107" spans="1:22" s="174" customFormat="1">
      <c r="A107" s="267"/>
      <c r="B107" s="267"/>
      <c r="C107" s="267"/>
      <c r="D107" s="267"/>
      <c r="E107" s="189"/>
      <c r="F107" s="189">
        <v>6905</v>
      </c>
      <c r="G107" s="190" t="s">
        <v>700</v>
      </c>
      <c r="H107" s="183">
        <v>35650000</v>
      </c>
      <c r="I107" s="324">
        <v>35650000</v>
      </c>
      <c r="J107" s="207">
        <v>0</v>
      </c>
      <c r="K107" s="207">
        <v>0</v>
      </c>
      <c r="L107" s="207">
        <v>35650000</v>
      </c>
      <c r="M107" s="207">
        <v>35650000</v>
      </c>
      <c r="N107" s="207">
        <v>0</v>
      </c>
      <c r="O107" s="207">
        <v>0</v>
      </c>
      <c r="P107" s="207">
        <v>35650000</v>
      </c>
      <c r="Q107" s="207">
        <v>35650000</v>
      </c>
      <c r="R107" s="207">
        <v>0</v>
      </c>
      <c r="S107" s="207">
        <v>35650000</v>
      </c>
      <c r="T107" s="207">
        <v>0</v>
      </c>
      <c r="U107" s="207">
        <v>0</v>
      </c>
      <c r="V107" s="207">
        <v>35650000</v>
      </c>
    </row>
    <row r="108" spans="1:22" s="174" customFormat="1">
      <c r="A108" s="267"/>
      <c r="B108" s="267"/>
      <c r="C108" s="267"/>
      <c r="D108" s="267"/>
      <c r="E108" s="189"/>
      <c r="F108" s="189">
        <v>6907</v>
      </c>
      <c r="G108" s="190" t="s">
        <v>701</v>
      </c>
      <c r="H108" s="183">
        <v>95012000</v>
      </c>
      <c r="I108" s="324">
        <v>95012000</v>
      </c>
      <c r="J108" s="207">
        <v>0</v>
      </c>
      <c r="K108" s="207">
        <v>0</v>
      </c>
      <c r="L108" s="207">
        <v>95012000</v>
      </c>
      <c r="M108" s="207">
        <v>95012000</v>
      </c>
      <c r="N108" s="207">
        <v>0</v>
      </c>
      <c r="O108" s="207">
        <v>0</v>
      </c>
      <c r="P108" s="207">
        <v>95012000</v>
      </c>
      <c r="Q108" s="207">
        <v>95012000</v>
      </c>
      <c r="R108" s="207">
        <v>0</v>
      </c>
      <c r="S108" s="207">
        <v>95012000</v>
      </c>
      <c r="T108" s="207">
        <v>0</v>
      </c>
      <c r="U108" s="207">
        <v>0</v>
      </c>
      <c r="V108" s="207">
        <v>95012000</v>
      </c>
    </row>
    <row r="109" spans="1:22" s="174" customFormat="1">
      <c r="A109" s="267"/>
      <c r="B109" s="267"/>
      <c r="C109" s="267"/>
      <c r="D109" s="267"/>
      <c r="E109" s="189"/>
      <c r="F109" s="189">
        <v>6912</v>
      </c>
      <c r="G109" s="190" t="s">
        <v>659</v>
      </c>
      <c r="H109" s="183">
        <v>79480000</v>
      </c>
      <c r="I109" s="324">
        <v>79480000</v>
      </c>
      <c r="J109" s="207">
        <v>0</v>
      </c>
      <c r="K109" s="207">
        <v>0</v>
      </c>
      <c r="L109" s="207">
        <v>79480000</v>
      </c>
      <c r="M109" s="207">
        <v>79480000</v>
      </c>
      <c r="N109" s="207">
        <v>0</v>
      </c>
      <c r="O109" s="207">
        <v>0</v>
      </c>
      <c r="P109" s="207">
        <v>79480000</v>
      </c>
      <c r="Q109" s="207">
        <v>79480000</v>
      </c>
      <c r="R109" s="207">
        <v>0</v>
      </c>
      <c r="S109" s="207">
        <v>79480000</v>
      </c>
      <c r="T109" s="207">
        <v>0</v>
      </c>
      <c r="U109" s="207">
        <v>0</v>
      </c>
      <c r="V109" s="207">
        <v>79480000</v>
      </c>
    </row>
    <row r="110" spans="1:22" s="174" customFormat="1">
      <c r="A110" s="267"/>
      <c r="B110" s="267"/>
      <c r="C110" s="267"/>
      <c r="D110" s="267"/>
      <c r="E110" s="189"/>
      <c r="F110" s="189">
        <v>6913</v>
      </c>
      <c r="G110" s="190" t="s">
        <v>702</v>
      </c>
      <c r="H110" s="183">
        <v>90090000</v>
      </c>
      <c r="I110" s="324">
        <v>90090000</v>
      </c>
      <c r="J110" s="207">
        <v>0</v>
      </c>
      <c r="K110" s="207">
        <v>0</v>
      </c>
      <c r="L110" s="207">
        <v>90090000</v>
      </c>
      <c r="M110" s="207">
        <v>90090000</v>
      </c>
      <c r="N110" s="207">
        <v>0</v>
      </c>
      <c r="O110" s="207">
        <v>0</v>
      </c>
      <c r="P110" s="207">
        <v>90090000</v>
      </c>
      <c r="Q110" s="207">
        <v>90090000</v>
      </c>
      <c r="R110" s="207">
        <v>0</v>
      </c>
      <c r="S110" s="207">
        <v>90090000</v>
      </c>
      <c r="T110" s="207">
        <v>0</v>
      </c>
      <c r="U110" s="207">
        <v>0</v>
      </c>
      <c r="V110" s="207">
        <v>90090000</v>
      </c>
    </row>
    <row r="111" spans="1:22" s="174" customFormat="1">
      <c r="A111" s="267"/>
      <c r="B111" s="267"/>
      <c r="C111" s="267"/>
      <c r="D111" s="267"/>
      <c r="E111" s="189"/>
      <c r="F111" s="189">
        <v>6921</v>
      </c>
      <c r="G111" s="190" t="s">
        <v>667</v>
      </c>
      <c r="H111" s="183">
        <v>129777040</v>
      </c>
      <c r="I111" s="324">
        <v>129777040</v>
      </c>
      <c r="J111" s="207">
        <v>0</v>
      </c>
      <c r="K111" s="207">
        <v>0</v>
      </c>
      <c r="L111" s="207">
        <v>129777040</v>
      </c>
      <c r="M111" s="207">
        <v>129777040</v>
      </c>
      <c r="N111" s="207">
        <v>0</v>
      </c>
      <c r="O111" s="207">
        <v>0</v>
      </c>
      <c r="P111" s="207">
        <v>129777040</v>
      </c>
      <c r="Q111" s="207">
        <v>129777040</v>
      </c>
      <c r="R111" s="207">
        <v>0</v>
      </c>
      <c r="S111" s="207">
        <v>129777040</v>
      </c>
      <c r="T111" s="207">
        <v>0</v>
      </c>
      <c r="U111" s="207">
        <v>0</v>
      </c>
      <c r="V111" s="207">
        <v>129777040</v>
      </c>
    </row>
    <row r="112" spans="1:22" s="174" customFormat="1">
      <c r="A112" s="267"/>
      <c r="B112" s="267"/>
      <c r="C112" s="267"/>
      <c r="D112" s="267"/>
      <c r="E112" s="189"/>
      <c r="F112" s="189">
        <v>6949</v>
      </c>
      <c r="G112" s="190" t="s">
        <v>148</v>
      </c>
      <c r="H112" s="183">
        <v>232533464</v>
      </c>
      <c r="I112" s="324">
        <v>232533464</v>
      </c>
      <c r="J112" s="207">
        <v>0</v>
      </c>
      <c r="K112" s="207">
        <v>0</v>
      </c>
      <c r="L112" s="207">
        <v>232533464</v>
      </c>
      <c r="M112" s="207">
        <v>232533464</v>
      </c>
      <c r="N112" s="207">
        <v>0</v>
      </c>
      <c r="O112" s="207">
        <v>0</v>
      </c>
      <c r="P112" s="207">
        <v>232533464</v>
      </c>
      <c r="Q112" s="207">
        <v>232533464</v>
      </c>
      <c r="R112" s="207">
        <v>0</v>
      </c>
      <c r="S112" s="207">
        <v>232533464</v>
      </c>
      <c r="T112" s="207">
        <v>0</v>
      </c>
      <c r="U112" s="207">
        <v>0</v>
      </c>
      <c r="V112" s="207">
        <v>232533464</v>
      </c>
    </row>
    <row r="113" spans="1:22" s="174" customFormat="1">
      <c r="A113" s="267"/>
      <c r="B113" s="267"/>
      <c r="C113" s="267"/>
      <c r="D113" s="267"/>
      <c r="E113" s="189">
        <v>6950</v>
      </c>
      <c r="F113" s="189"/>
      <c r="G113" s="182" t="s">
        <v>658</v>
      </c>
      <c r="H113" s="183">
        <v>257010000</v>
      </c>
      <c r="I113" s="324">
        <v>257010000</v>
      </c>
      <c r="J113" s="207">
        <v>0</v>
      </c>
      <c r="K113" s="207">
        <v>0</v>
      </c>
      <c r="L113" s="207">
        <v>257010000</v>
      </c>
      <c r="M113" s="207">
        <v>257010000</v>
      </c>
      <c r="N113" s="207">
        <v>0</v>
      </c>
      <c r="O113" s="207">
        <v>0</v>
      </c>
      <c r="P113" s="207">
        <v>257010000</v>
      </c>
      <c r="Q113" s="207">
        <v>257010000</v>
      </c>
      <c r="R113" s="207">
        <v>0</v>
      </c>
      <c r="S113" s="207">
        <v>257010000</v>
      </c>
      <c r="T113" s="207">
        <v>0</v>
      </c>
      <c r="U113" s="207">
        <v>0</v>
      </c>
      <c r="V113" s="207">
        <v>257010000</v>
      </c>
    </row>
    <row r="114" spans="1:22" s="174" customFormat="1">
      <c r="A114" s="267"/>
      <c r="B114" s="267"/>
      <c r="C114" s="267"/>
      <c r="D114" s="267"/>
      <c r="E114" s="189"/>
      <c r="F114" s="189">
        <v>6954</v>
      </c>
      <c r="G114" s="190" t="s">
        <v>700</v>
      </c>
      <c r="H114" s="183">
        <v>140970000</v>
      </c>
      <c r="I114" s="324">
        <v>140970000</v>
      </c>
      <c r="J114" s="207">
        <v>0</v>
      </c>
      <c r="K114" s="207">
        <v>0</v>
      </c>
      <c r="L114" s="207">
        <v>140970000</v>
      </c>
      <c r="M114" s="207">
        <v>140970000</v>
      </c>
      <c r="N114" s="207">
        <v>0</v>
      </c>
      <c r="O114" s="207">
        <v>0</v>
      </c>
      <c r="P114" s="207">
        <v>140970000</v>
      </c>
      <c r="Q114" s="207">
        <v>140970000</v>
      </c>
      <c r="R114" s="207">
        <v>0</v>
      </c>
      <c r="S114" s="207">
        <v>140970000</v>
      </c>
      <c r="T114" s="207">
        <v>0</v>
      </c>
      <c r="U114" s="207">
        <v>0</v>
      </c>
      <c r="V114" s="207">
        <v>140970000</v>
      </c>
    </row>
    <row r="115" spans="1:22" s="174" customFormat="1">
      <c r="A115" s="267"/>
      <c r="B115" s="267"/>
      <c r="C115" s="267"/>
      <c r="D115" s="267"/>
      <c r="E115" s="189"/>
      <c r="F115" s="189">
        <v>6955</v>
      </c>
      <c r="G115" s="190" t="s">
        <v>702</v>
      </c>
      <c r="H115" s="183">
        <v>15000000</v>
      </c>
      <c r="I115" s="324">
        <v>15000000</v>
      </c>
      <c r="J115" s="207">
        <v>0</v>
      </c>
      <c r="K115" s="207">
        <v>0</v>
      </c>
      <c r="L115" s="207">
        <v>15000000</v>
      </c>
      <c r="M115" s="207">
        <v>15000000</v>
      </c>
      <c r="N115" s="207">
        <v>0</v>
      </c>
      <c r="O115" s="207">
        <v>0</v>
      </c>
      <c r="P115" s="207">
        <v>15000000</v>
      </c>
      <c r="Q115" s="207">
        <v>15000000</v>
      </c>
      <c r="R115" s="207">
        <v>0</v>
      </c>
      <c r="S115" s="207">
        <v>15000000</v>
      </c>
      <c r="T115" s="207">
        <v>0</v>
      </c>
      <c r="U115" s="207">
        <v>0</v>
      </c>
      <c r="V115" s="207">
        <v>15000000</v>
      </c>
    </row>
    <row r="116" spans="1:22" s="174" customFormat="1">
      <c r="A116" s="267"/>
      <c r="B116" s="267"/>
      <c r="C116" s="267"/>
      <c r="D116" s="267"/>
      <c r="E116" s="189"/>
      <c r="F116" s="189">
        <v>6956</v>
      </c>
      <c r="G116" s="190" t="s">
        <v>659</v>
      </c>
      <c r="H116" s="183">
        <v>19990000</v>
      </c>
      <c r="I116" s="324">
        <v>19990000</v>
      </c>
      <c r="J116" s="207">
        <v>0</v>
      </c>
      <c r="K116" s="207">
        <v>0</v>
      </c>
      <c r="L116" s="207">
        <v>19990000</v>
      </c>
      <c r="M116" s="207">
        <v>19990000</v>
      </c>
      <c r="N116" s="207">
        <v>0</v>
      </c>
      <c r="O116" s="207">
        <v>0</v>
      </c>
      <c r="P116" s="207">
        <v>19990000</v>
      </c>
      <c r="Q116" s="207">
        <v>19990000</v>
      </c>
      <c r="R116" s="207">
        <v>0</v>
      </c>
      <c r="S116" s="207">
        <v>19990000</v>
      </c>
      <c r="T116" s="207">
        <v>0</v>
      </c>
      <c r="U116" s="207">
        <v>0</v>
      </c>
      <c r="V116" s="207">
        <v>19990000</v>
      </c>
    </row>
    <row r="117" spans="1:22" s="174" customFormat="1">
      <c r="A117" s="267"/>
      <c r="B117" s="267"/>
      <c r="C117" s="267"/>
      <c r="D117" s="267"/>
      <c r="E117" s="189"/>
      <c r="F117" s="189">
        <v>6999</v>
      </c>
      <c r="G117" s="190" t="s">
        <v>704</v>
      </c>
      <c r="H117" s="183">
        <v>81050000</v>
      </c>
      <c r="I117" s="324">
        <v>81050000</v>
      </c>
      <c r="J117" s="207">
        <v>0</v>
      </c>
      <c r="K117" s="207">
        <v>0</v>
      </c>
      <c r="L117" s="207">
        <v>81050000</v>
      </c>
      <c r="M117" s="207">
        <v>81050000</v>
      </c>
      <c r="N117" s="207">
        <v>0</v>
      </c>
      <c r="O117" s="207">
        <v>0</v>
      </c>
      <c r="P117" s="207">
        <v>81050000</v>
      </c>
      <c r="Q117" s="207">
        <v>81050000</v>
      </c>
      <c r="R117" s="207">
        <v>0</v>
      </c>
      <c r="S117" s="207">
        <v>81050000</v>
      </c>
      <c r="T117" s="207">
        <v>0</v>
      </c>
      <c r="U117" s="207">
        <v>0</v>
      </c>
      <c r="V117" s="207">
        <v>81050000</v>
      </c>
    </row>
    <row r="118" spans="1:22" s="174" customFormat="1">
      <c r="A118" s="267"/>
      <c r="B118" s="267"/>
      <c r="C118" s="267"/>
      <c r="D118" s="267"/>
      <c r="E118" s="189">
        <v>7000</v>
      </c>
      <c r="F118" s="189"/>
      <c r="G118" s="190" t="s">
        <v>660</v>
      </c>
      <c r="H118" s="183">
        <v>1886981022</v>
      </c>
      <c r="I118" s="324">
        <v>1886981022</v>
      </c>
      <c r="J118" s="207">
        <v>0</v>
      </c>
      <c r="K118" s="207">
        <v>0</v>
      </c>
      <c r="L118" s="207">
        <v>1886981022</v>
      </c>
      <c r="M118" s="207">
        <v>1886981022</v>
      </c>
      <c r="N118" s="207">
        <v>0</v>
      </c>
      <c r="O118" s="207">
        <v>0</v>
      </c>
      <c r="P118" s="207">
        <v>1886981022</v>
      </c>
      <c r="Q118" s="207">
        <v>1886981022</v>
      </c>
      <c r="R118" s="207">
        <v>0</v>
      </c>
      <c r="S118" s="207">
        <v>1886981022</v>
      </c>
      <c r="T118" s="207">
        <v>0</v>
      </c>
      <c r="U118" s="207">
        <v>0</v>
      </c>
      <c r="V118" s="207">
        <v>1886981022</v>
      </c>
    </row>
    <row r="119" spans="1:22" s="174" customFormat="1">
      <c r="A119" s="267"/>
      <c r="B119" s="267"/>
      <c r="C119" s="267"/>
      <c r="D119" s="267"/>
      <c r="E119" s="189"/>
      <c r="F119" s="189">
        <v>7001</v>
      </c>
      <c r="G119" s="190" t="s">
        <v>661</v>
      </c>
      <c r="H119" s="183">
        <v>1358257478</v>
      </c>
      <c r="I119" s="324">
        <v>1358257478</v>
      </c>
      <c r="J119" s="207">
        <v>0</v>
      </c>
      <c r="K119" s="207">
        <v>0</v>
      </c>
      <c r="L119" s="207">
        <v>1358257478</v>
      </c>
      <c r="M119" s="207">
        <v>1358257478</v>
      </c>
      <c r="N119" s="207">
        <v>0</v>
      </c>
      <c r="O119" s="207">
        <v>0</v>
      </c>
      <c r="P119" s="207">
        <v>1358257478</v>
      </c>
      <c r="Q119" s="207">
        <v>1358257478</v>
      </c>
      <c r="R119" s="207">
        <v>0</v>
      </c>
      <c r="S119" s="207">
        <v>1358257478</v>
      </c>
      <c r="T119" s="207">
        <v>0</v>
      </c>
      <c r="U119" s="207">
        <v>0</v>
      </c>
      <c r="V119" s="207">
        <v>1358257478</v>
      </c>
    </row>
    <row r="120" spans="1:22" s="174" customFormat="1">
      <c r="A120" s="267"/>
      <c r="B120" s="267"/>
      <c r="C120" s="267"/>
      <c r="D120" s="267"/>
      <c r="E120" s="189"/>
      <c r="F120" s="189">
        <v>7049</v>
      </c>
      <c r="G120" s="190" t="s">
        <v>148</v>
      </c>
      <c r="H120" s="183">
        <v>528723544</v>
      </c>
      <c r="I120" s="324">
        <v>528723544</v>
      </c>
      <c r="J120" s="207">
        <v>0</v>
      </c>
      <c r="K120" s="207">
        <v>0</v>
      </c>
      <c r="L120" s="207">
        <v>528723544</v>
      </c>
      <c r="M120" s="207">
        <v>528723544</v>
      </c>
      <c r="N120" s="207">
        <v>0</v>
      </c>
      <c r="O120" s="207">
        <v>0</v>
      </c>
      <c r="P120" s="207">
        <v>528723544</v>
      </c>
      <c r="Q120" s="207">
        <v>528723544</v>
      </c>
      <c r="R120" s="207">
        <v>0</v>
      </c>
      <c r="S120" s="207">
        <v>528723544</v>
      </c>
      <c r="T120" s="207">
        <v>0</v>
      </c>
      <c r="U120" s="207">
        <v>0</v>
      </c>
      <c r="V120" s="207">
        <v>528723544</v>
      </c>
    </row>
    <row r="121" spans="1:22" s="174" customFormat="1">
      <c r="A121" s="267"/>
      <c r="B121" s="267"/>
      <c r="C121" s="267"/>
      <c r="D121" s="267"/>
      <c r="E121" s="189">
        <v>7050</v>
      </c>
      <c r="F121" s="189"/>
      <c r="G121" s="190" t="s">
        <v>770</v>
      </c>
      <c r="H121" s="183">
        <v>53561120</v>
      </c>
      <c r="I121" s="324">
        <v>53561120</v>
      </c>
      <c r="J121" s="207">
        <v>0</v>
      </c>
      <c r="K121" s="207">
        <v>0</v>
      </c>
      <c r="L121" s="207">
        <v>53561120</v>
      </c>
      <c r="M121" s="207">
        <v>53561120</v>
      </c>
      <c r="N121" s="207">
        <v>0</v>
      </c>
      <c r="O121" s="207">
        <v>0</v>
      </c>
      <c r="P121" s="207">
        <v>53561120</v>
      </c>
      <c r="Q121" s="207">
        <v>53561120</v>
      </c>
      <c r="R121" s="207">
        <v>0</v>
      </c>
      <c r="S121" s="207">
        <v>53561120</v>
      </c>
      <c r="T121" s="207">
        <v>0</v>
      </c>
      <c r="U121" s="207">
        <v>0</v>
      </c>
      <c r="V121" s="207">
        <v>53561120</v>
      </c>
    </row>
    <row r="122" spans="1:22" s="174" customFormat="1">
      <c r="A122" s="267"/>
      <c r="B122" s="267"/>
      <c r="C122" s="267"/>
      <c r="D122" s="267"/>
      <c r="E122" s="189"/>
      <c r="F122" s="189">
        <v>7053</v>
      </c>
      <c r="G122" s="190" t="s">
        <v>707</v>
      </c>
      <c r="H122" s="183">
        <v>53561120</v>
      </c>
      <c r="I122" s="324">
        <v>53561120</v>
      </c>
      <c r="J122" s="207">
        <v>0</v>
      </c>
      <c r="K122" s="207">
        <v>0</v>
      </c>
      <c r="L122" s="207">
        <v>53561120</v>
      </c>
      <c r="M122" s="207">
        <v>53561120</v>
      </c>
      <c r="N122" s="207">
        <v>0</v>
      </c>
      <c r="O122" s="207">
        <v>0</v>
      </c>
      <c r="P122" s="207">
        <v>53561120</v>
      </c>
      <c r="Q122" s="207">
        <v>53561120</v>
      </c>
      <c r="R122" s="207">
        <v>0</v>
      </c>
      <c r="S122" s="207">
        <v>53561120</v>
      </c>
      <c r="T122" s="207">
        <v>0</v>
      </c>
      <c r="U122" s="207">
        <v>0</v>
      </c>
      <c r="V122" s="207">
        <v>53561120</v>
      </c>
    </row>
    <row r="123" spans="1:22" s="174" customFormat="1">
      <c r="A123" s="267"/>
      <c r="B123" s="267"/>
      <c r="C123" s="267"/>
      <c r="D123" s="267"/>
      <c r="E123" s="189">
        <v>7750</v>
      </c>
      <c r="F123" s="189"/>
      <c r="G123" s="190" t="s">
        <v>148</v>
      </c>
      <c r="H123" s="183">
        <v>905180764</v>
      </c>
      <c r="I123" s="324">
        <v>905180764</v>
      </c>
      <c r="J123" s="207">
        <v>0</v>
      </c>
      <c r="K123" s="207">
        <v>0</v>
      </c>
      <c r="L123" s="207">
        <v>905180764</v>
      </c>
      <c r="M123" s="207">
        <v>905180764</v>
      </c>
      <c r="N123" s="207">
        <v>0</v>
      </c>
      <c r="O123" s="207">
        <v>0</v>
      </c>
      <c r="P123" s="207">
        <v>905180764</v>
      </c>
      <c r="Q123" s="207">
        <v>905180764</v>
      </c>
      <c r="R123" s="207">
        <v>0</v>
      </c>
      <c r="S123" s="207">
        <v>905180764</v>
      </c>
      <c r="T123" s="207">
        <v>0</v>
      </c>
      <c r="U123" s="207">
        <v>0</v>
      </c>
      <c r="V123" s="207">
        <v>905180764</v>
      </c>
    </row>
    <row r="124" spans="1:22" s="174" customFormat="1">
      <c r="A124" s="267"/>
      <c r="B124" s="267"/>
      <c r="C124" s="267"/>
      <c r="D124" s="267"/>
      <c r="E124" s="189"/>
      <c r="F124" s="189">
        <v>7756</v>
      </c>
      <c r="G124" s="190" t="s">
        <v>716</v>
      </c>
      <c r="H124" s="183">
        <v>8780000</v>
      </c>
      <c r="I124" s="324">
        <v>8780000</v>
      </c>
      <c r="J124" s="207">
        <v>0</v>
      </c>
      <c r="K124" s="207">
        <v>0</v>
      </c>
      <c r="L124" s="207">
        <v>8780000</v>
      </c>
      <c r="M124" s="207">
        <v>8780000</v>
      </c>
      <c r="N124" s="207">
        <v>0</v>
      </c>
      <c r="O124" s="207">
        <v>0</v>
      </c>
      <c r="P124" s="207">
        <v>8780000</v>
      </c>
      <c r="Q124" s="207">
        <v>8780000</v>
      </c>
      <c r="R124" s="207">
        <v>0</v>
      </c>
      <c r="S124" s="207">
        <v>8780000</v>
      </c>
      <c r="T124" s="207">
        <v>0</v>
      </c>
      <c r="U124" s="207">
        <v>0</v>
      </c>
      <c r="V124" s="207">
        <v>8780000</v>
      </c>
    </row>
    <row r="125" spans="1:22" s="174" customFormat="1">
      <c r="A125" s="267"/>
      <c r="B125" s="267"/>
      <c r="C125" s="267"/>
      <c r="D125" s="267"/>
      <c r="E125" s="189"/>
      <c r="F125" s="189">
        <v>7766</v>
      </c>
      <c r="G125" s="190" t="s">
        <v>717</v>
      </c>
      <c r="H125" s="183">
        <v>818654500</v>
      </c>
      <c r="I125" s="324">
        <v>818654500</v>
      </c>
      <c r="J125" s="207">
        <v>0</v>
      </c>
      <c r="K125" s="207">
        <v>0</v>
      </c>
      <c r="L125" s="207">
        <v>818654500</v>
      </c>
      <c r="M125" s="207">
        <v>818654500</v>
      </c>
      <c r="N125" s="207">
        <v>0</v>
      </c>
      <c r="O125" s="207">
        <v>0</v>
      </c>
      <c r="P125" s="207">
        <v>818654500</v>
      </c>
      <c r="Q125" s="207">
        <v>818654500</v>
      </c>
      <c r="R125" s="207">
        <v>0</v>
      </c>
      <c r="S125" s="207">
        <v>818654500</v>
      </c>
      <c r="T125" s="207">
        <v>0</v>
      </c>
      <c r="U125" s="207">
        <v>0</v>
      </c>
      <c r="V125" s="207">
        <v>818654500</v>
      </c>
    </row>
    <row r="126" spans="1:22" s="174" customFormat="1" ht="16.8">
      <c r="A126" s="267"/>
      <c r="B126" s="267"/>
      <c r="C126" s="267"/>
      <c r="D126" s="267"/>
      <c r="E126" s="189"/>
      <c r="F126" s="189">
        <v>7799</v>
      </c>
      <c r="G126" s="457" t="s">
        <v>882</v>
      </c>
      <c r="H126" s="183">
        <v>77746264</v>
      </c>
      <c r="I126" s="324">
        <v>77746264</v>
      </c>
      <c r="J126" s="207">
        <v>0</v>
      </c>
      <c r="K126" s="207">
        <v>0</v>
      </c>
      <c r="L126" s="207">
        <v>77746264</v>
      </c>
      <c r="M126" s="207">
        <v>77746264</v>
      </c>
      <c r="N126" s="207">
        <v>0</v>
      </c>
      <c r="O126" s="207">
        <v>0</v>
      </c>
      <c r="P126" s="207">
        <v>77746264</v>
      </c>
      <c r="Q126" s="207">
        <v>77746264</v>
      </c>
      <c r="R126" s="207">
        <v>0</v>
      </c>
      <c r="S126" s="207">
        <v>77746264</v>
      </c>
      <c r="T126" s="207">
        <v>0</v>
      </c>
      <c r="U126" s="207">
        <v>0</v>
      </c>
      <c r="V126" s="207">
        <v>77746264</v>
      </c>
    </row>
    <row r="127" spans="1:22" s="174" customFormat="1">
      <c r="A127" s="267"/>
      <c r="B127" s="267"/>
      <c r="C127" s="267"/>
      <c r="D127" s="267"/>
      <c r="E127" s="189">
        <v>7900</v>
      </c>
      <c r="F127" s="189"/>
      <c r="G127" s="190" t="s">
        <v>771</v>
      </c>
      <c r="H127" s="183">
        <v>118935580</v>
      </c>
      <c r="I127" s="324">
        <v>118935580</v>
      </c>
      <c r="J127" s="207">
        <v>0</v>
      </c>
      <c r="K127" s="207">
        <v>0</v>
      </c>
      <c r="L127" s="207">
        <v>118935580</v>
      </c>
      <c r="M127" s="207">
        <v>118935580</v>
      </c>
      <c r="N127" s="207">
        <v>0</v>
      </c>
      <c r="O127" s="207">
        <v>0</v>
      </c>
      <c r="P127" s="207">
        <v>118935580</v>
      </c>
      <c r="Q127" s="207">
        <v>118935580</v>
      </c>
      <c r="R127" s="207">
        <v>0</v>
      </c>
      <c r="S127" s="207">
        <v>118935580</v>
      </c>
      <c r="T127" s="207">
        <v>0</v>
      </c>
      <c r="U127" s="207">
        <v>0</v>
      </c>
      <c r="V127" s="207">
        <v>118935580</v>
      </c>
    </row>
    <row r="128" spans="1:22" s="174" customFormat="1">
      <c r="A128" s="267"/>
      <c r="B128" s="267"/>
      <c r="C128" s="267"/>
      <c r="D128" s="267"/>
      <c r="E128" s="189"/>
      <c r="F128" s="189">
        <v>7903</v>
      </c>
      <c r="G128" s="190" t="s">
        <v>721</v>
      </c>
      <c r="H128" s="183">
        <v>118935580</v>
      </c>
      <c r="I128" s="324">
        <v>118935580</v>
      </c>
      <c r="J128" s="207">
        <v>0</v>
      </c>
      <c r="K128" s="207">
        <v>0</v>
      </c>
      <c r="L128" s="207">
        <v>118935580</v>
      </c>
      <c r="M128" s="207">
        <v>118935580</v>
      </c>
      <c r="N128" s="207">
        <v>0</v>
      </c>
      <c r="O128" s="207">
        <v>0</v>
      </c>
      <c r="P128" s="207">
        <v>118935580</v>
      </c>
      <c r="Q128" s="207">
        <v>118935580</v>
      </c>
      <c r="R128" s="207">
        <v>0</v>
      </c>
      <c r="S128" s="207">
        <v>118935580</v>
      </c>
      <c r="T128" s="207">
        <v>0</v>
      </c>
      <c r="U128" s="207">
        <v>0</v>
      </c>
      <c r="V128" s="207">
        <v>118935580</v>
      </c>
    </row>
    <row r="129" spans="1:22" s="174" customFormat="1">
      <c r="A129" s="267"/>
      <c r="B129" s="267"/>
      <c r="C129" s="267"/>
      <c r="D129" s="267"/>
      <c r="E129" s="189">
        <v>8150</v>
      </c>
      <c r="F129" s="189"/>
      <c r="G129" s="182" t="s">
        <v>777</v>
      </c>
      <c r="H129" s="183">
        <v>145930300</v>
      </c>
      <c r="I129" s="324">
        <v>145930300</v>
      </c>
      <c r="J129" s="207">
        <v>0</v>
      </c>
      <c r="K129" s="207">
        <v>0</v>
      </c>
      <c r="L129" s="207">
        <v>145930300</v>
      </c>
      <c r="M129" s="207">
        <v>145930300</v>
      </c>
      <c r="N129" s="207">
        <v>0</v>
      </c>
      <c r="O129" s="207">
        <v>0</v>
      </c>
      <c r="P129" s="207">
        <v>145930300</v>
      </c>
      <c r="Q129" s="207">
        <v>145930300</v>
      </c>
      <c r="R129" s="207">
        <v>0</v>
      </c>
      <c r="S129" s="207">
        <v>145930300</v>
      </c>
      <c r="T129" s="207">
        <v>0</v>
      </c>
      <c r="U129" s="207">
        <v>0</v>
      </c>
      <c r="V129" s="207">
        <v>145930300</v>
      </c>
    </row>
    <row r="130" spans="1:22" s="174" customFormat="1">
      <c r="A130" s="267"/>
      <c r="B130" s="267"/>
      <c r="C130" s="267"/>
      <c r="D130" s="267"/>
      <c r="E130" s="189"/>
      <c r="F130" s="189">
        <v>8199</v>
      </c>
      <c r="G130" s="182" t="s">
        <v>148</v>
      </c>
      <c r="H130" s="183">
        <v>145930300</v>
      </c>
      <c r="I130" s="324">
        <v>145930300</v>
      </c>
      <c r="J130" s="207">
        <v>0</v>
      </c>
      <c r="K130" s="207">
        <v>0</v>
      </c>
      <c r="L130" s="207">
        <v>145930300</v>
      </c>
      <c r="M130" s="207">
        <v>145930300</v>
      </c>
      <c r="N130" s="207">
        <v>0</v>
      </c>
      <c r="O130" s="207">
        <v>0</v>
      </c>
      <c r="P130" s="207">
        <v>145930300</v>
      </c>
      <c r="Q130" s="207">
        <v>145930300</v>
      </c>
      <c r="R130" s="207">
        <v>0</v>
      </c>
      <c r="S130" s="207">
        <v>145930300</v>
      </c>
      <c r="T130" s="207">
        <v>0</v>
      </c>
      <c r="U130" s="207">
        <v>0</v>
      </c>
      <c r="V130" s="207">
        <v>145930300</v>
      </c>
    </row>
    <row r="131" spans="1:22" s="174" customFormat="1">
      <c r="A131" s="267"/>
      <c r="B131" s="267"/>
      <c r="C131" s="267"/>
      <c r="D131" s="267"/>
      <c r="E131" s="189">
        <v>9300</v>
      </c>
      <c r="F131" s="189"/>
      <c r="G131" s="190" t="s">
        <v>778</v>
      </c>
      <c r="H131" s="183">
        <v>1720888000</v>
      </c>
      <c r="I131" s="324">
        <v>1720888000</v>
      </c>
      <c r="J131" s="207">
        <v>0</v>
      </c>
      <c r="K131" s="207">
        <v>0</v>
      </c>
      <c r="L131" s="207">
        <v>1720888000</v>
      </c>
      <c r="M131" s="207">
        <v>1720888000</v>
      </c>
      <c r="N131" s="207">
        <v>0</v>
      </c>
      <c r="O131" s="207">
        <v>0</v>
      </c>
      <c r="P131" s="207">
        <v>1720888000</v>
      </c>
      <c r="Q131" s="207">
        <v>1720888000</v>
      </c>
      <c r="R131" s="207">
        <v>0</v>
      </c>
      <c r="S131" s="207">
        <v>1720888000</v>
      </c>
      <c r="T131" s="207">
        <v>0</v>
      </c>
      <c r="U131" s="207">
        <v>0</v>
      </c>
      <c r="V131" s="207">
        <v>1720888000</v>
      </c>
    </row>
    <row r="132" spans="1:22" s="174" customFormat="1">
      <c r="A132" s="267"/>
      <c r="B132" s="267"/>
      <c r="C132" s="267"/>
      <c r="D132" s="267"/>
      <c r="E132" s="189"/>
      <c r="F132" s="189">
        <v>9301</v>
      </c>
      <c r="G132" s="190" t="s">
        <v>724</v>
      </c>
      <c r="H132" s="183">
        <v>1720888000</v>
      </c>
      <c r="I132" s="324">
        <v>1720888000</v>
      </c>
      <c r="J132" s="207">
        <v>0</v>
      </c>
      <c r="K132" s="207">
        <v>0</v>
      </c>
      <c r="L132" s="207">
        <v>1720888000</v>
      </c>
      <c r="M132" s="207">
        <v>1720888000</v>
      </c>
      <c r="N132" s="207">
        <v>0</v>
      </c>
      <c r="O132" s="207">
        <v>0</v>
      </c>
      <c r="P132" s="207">
        <v>1720888000</v>
      </c>
      <c r="Q132" s="207">
        <v>1720888000</v>
      </c>
      <c r="R132" s="207">
        <v>0</v>
      </c>
      <c r="S132" s="207">
        <v>1720888000</v>
      </c>
      <c r="T132" s="207">
        <v>0</v>
      </c>
      <c r="U132" s="207">
        <v>0</v>
      </c>
      <c r="V132" s="207">
        <v>1720888000</v>
      </c>
    </row>
    <row r="133" spans="1:22" s="174" customFormat="1">
      <c r="A133" s="267"/>
      <c r="B133" s="267"/>
      <c r="C133" s="267"/>
      <c r="D133" s="267"/>
      <c r="E133" s="189">
        <v>9400</v>
      </c>
      <c r="F133" s="189"/>
      <c r="G133" s="190" t="s">
        <v>657</v>
      </c>
      <c r="H133" s="183">
        <v>244640000</v>
      </c>
      <c r="I133" s="324">
        <v>244640000</v>
      </c>
      <c r="J133" s="207">
        <v>0</v>
      </c>
      <c r="K133" s="207">
        <v>0</v>
      </c>
      <c r="L133" s="207">
        <v>244640000</v>
      </c>
      <c r="M133" s="207">
        <v>244640000</v>
      </c>
      <c r="N133" s="207">
        <v>0</v>
      </c>
      <c r="O133" s="207">
        <v>0</v>
      </c>
      <c r="P133" s="207">
        <v>244640000</v>
      </c>
      <c r="Q133" s="207">
        <v>244640000</v>
      </c>
      <c r="R133" s="207">
        <v>0</v>
      </c>
      <c r="S133" s="207">
        <v>244640000</v>
      </c>
      <c r="T133" s="207">
        <v>0</v>
      </c>
      <c r="U133" s="207">
        <v>0</v>
      </c>
      <c r="V133" s="207">
        <v>244640000</v>
      </c>
    </row>
    <row r="134" spans="1:22" s="174" customFormat="1">
      <c r="A134" s="267"/>
      <c r="B134" s="267"/>
      <c r="C134" s="267"/>
      <c r="D134" s="267"/>
      <c r="E134" s="189"/>
      <c r="F134" s="189">
        <v>9401</v>
      </c>
      <c r="G134" s="190" t="s">
        <v>725</v>
      </c>
      <c r="H134" s="183">
        <v>54909000</v>
      </c>
      <c r="I134" s="324">
        <v>54909000</v>
      </c>
      <c r="J134" s="207">
        <v>0</v>
      </c>
      <c r="K134" s="207">
        <v>0</v>
      </c>
      <c r="L134" s="207">
        <v>54909000</v>
      </c>
      <c r="M134" s="207">
        <v>54909000</v>
      </c>
      <c r="N134" s="207">
        <v>0</v>
      </c>
      <c r="O134" s="207">
        <v>0</v>
      </c>
      <c r="P134" s="207">
        <v>54909000</v>
      </c>
      <c r="Q134" s="207">
        <v>54909000</v>
      </c>
      <c r="R134" s="207">
        <v>0</v>
      </c>
      <c r="S134" s="207">
        <v>54909000</v>
      </c>
      <c r="T134" s="207">
        <v>0</v>
      </c>
      <c r="U134" s="207">
        <v>0</v>
      </c>
      <c r="V134" s="207">
        <v>54909000</v>
      </c>
    </row>
    <row r="135" spans="1:22" s="174" customFormat="1">
      <c r="A135" s="267"/>
      <c r="B135" s="267"/>
      <c r="C135" s="267"/>
      <c r="D135" s="267"/>
      <c r="E135" s="189"/>
      <c r="F135" s="189">
        <v>9402</v>
      </c>
      <c r="G135" s="190" t="s">
        <v>726</v>
      </c>
      <c r="H135" s="183">
        <v>159492000</v>
      </c>
      <c r="I135" s="324">
        <v>159492000</v>
      </c>
      <c r="J135" s="207">
        <v>0</v>
      </c>
      <c r="K135" s="207">
        <v>0</v>
      </c>
      <c r="L135" s="207">
        <v>159492000</v>
      </c>
      <c r="M135" s="207">
        <v>159492000</v>
      </c>
      <c r="N135" s="207">
        <v>0</v>
      </c>
      <c r="O135" s="207">
        <v>0</v>
      </c>
      <c r="P135" s="207">
        <v>159492000</v>
      </c>
      <c r="Q135" s="207">
        <v>159492000</v>
      </c>
      <c r="R135" s="207">
        <v>0</v>
      </c>
      <c r="S135" s="207">
        <v>159492000</v>
      </c>
      <c r="T135" s="207">
        <v>0</v>
      </c>
      <c r="U135" s="207">
        <v>0</v>
      </c>
      <c r="V135" s="207">
        <v>159492000</v>
      </c>
    </row>
    <row r="136" spans="1:22" s="174" customFormat="1">
      <c r="A136" s="267"/>
      <c r="B136" s="267"/>
      <c r="C136" s="267"/>
      <c r="D136" s="267"/>
      <c r="E136" s="189"/>
      <c r="F136" s="189">
        <v>9449</v>
      </c>
      <c r="G136" s="190" t="s">
        <v>148</v>
      </c>
      <c r="H136" s="183">
        <v>30239000</v>
      </c>
      <c r="I136" s="324">
        <v>30239000</v>
      </c>
      <c r="J136" s="207">
        <v>0</v>
      </c>
      <c r="K136" s="207">
        <v>0</v>
      </c>
      <c r="L136" s="207">
        <v>30239000</v>
      </c>
      <c r="M136" s="207">
        <v>30239000</v>
      </c>
      <c r="N136" s="207">
        <v>0</v>
      </c>
      <c r="O136" s="207">
        <v>0</v>
      </c>
      <c r="P136" s="207">
        <v>30239000</v>
      </c>
      <c r="Q136" s="207">
        <v>30239000</v>
      </c>
      <c r="R136" s="207">
        <v>0</v>
      </c>
      <c r="S136" s="207">
        <v>30239000</v>
      </c>
      <c r="T136" s="207">
        <v>0</v>
      </c>
      <c r="U136" s="207">
        <v>0</v>
      </c>
      <c r="V136" s="207">
        <v>30239000</v>
      </c>
    </row>
    <row r="137" spans="1:22" s="174" customFormat="1">
      <c r="A137" s="267"/>
      <c r="B137" s="267"/>
      <c r="C137" s="189"/>
      <c r="D137" s="193" t="s">
        <v>613</v>
      </c>
      <c r="E137" s="267"/>
      <c r="F137" s="267"/>
      <c r="G137" s="182" t="s">
        <v>742</v>
      </c>
      <c r="H137" s="183">
        <v>65842218948</v>
      </c>
      <c r="I137" s="324">
        <v>65842218948</v>
      </c>
      <c r="J137" s="207">
        <v>0</v>
      </c>
      <c r="K137" s="207">
        <v>0</v>
      </c>
      <c r="L137" s="207">
        <v>65842218948</v>
      </c>
      <c r="M137" s="207">
        <v>65842218948</v>
      </c>
      <c r="N137" s="207">
        <v>0</v>
      </c>
      <c r="O137" s="207">
        <v>0</v>
      </c>
      <c r="P137" s="207">
        <v>65842218948</v>
      </c>
      <c r="Q137" s="207">
        <v>65842218948</v>
      </c>
      <c r="R137" s="207">
        <v>0</v>
      </c>
      <c r="S137" s="207">
        <v>65842218948</v>
      </c>
      <c r="T137" s="207">
        <v>0</v>
      </c>
      <c r="U137" s="207">
        <v>0</v>
      </c>
      <c r="V137" s="207">
        <v>65842218948</v>
      </c>
    </row>
    <row r="138" spans="1:22" s="174" customFormat="1">
      <c r="A138" s="267"/>
      <c r="B138" s="267"/>
      <c r="C138" s="267"/>
      <c r="D138" s="267"/>
      <c r="E138" s="189">
        <v>6000</v>
      </c>
      <c r="F138" s="189"/>
      <c r="G138" s="190" t="s">
        <v>640</v>
      </c>
      <c r="H138" s="183">
        <v>10961667891</v>
      </c>
      <c r="I138" s="324">
        <v>10961667891</v>
      </c>
      <c r="J138" s="207">
        <v>0</v>
      </c>
      <c r="K138" s="207">
        <v>0</v>
      </c>
      <c r="L138" s="207">
        <v>10961667891</v>
      </c>
      <c r="M138" s="207">
        <v>10961667891</v>
      </c>
      <c r="N138" s="207">
        <v>0</v>
      </c>
      <c r="O138" s="207">
        <v>0</v>
      </c>
      <c r="P138" s="207">
        <v>10961667891</v>
      </c>
      <c r="Q138" s="207">
        <v>10961667891</v>
      </c>
      <c r="R138" s="207">
        <v>0</v>
      </c>
      <c r="S138" s="207">
        <v>10961667891</v>
      </c>
      <c r="T138" s="207">
        <v>0</v>
      </c>
      <c r="U138" s="207">
        <v>0</v>
      </c>
      <c r="V138" s="207">
        <v>10961667891</v>
      </c>
    </row>
    <row r="139" spans="1:22" s="174" customFormat="1">
      <c r="A139" s="267"/>
      <c r="B139" s="267"/>
      <c r="C139" s="267"/>
      <c r="D139" s="267"/>
      <c r="E139" s="189"/>
      <c r="F139" s="189">
        <v>6001</v>
      </c>
      <c r="G139" s="190" t="s">
        <v>641</v>
      </c>
      <c r="H139" s="183">
        <v>10961667891</v>
      </c>
      <c r="I139" s="324">
        <v>10961667891</v>
      </c>
      <c r="J139" s="207">
        <v>0</v>
      </c>
      <c r="K139" s="207">
        <v>0</v>
      </c>
      <c r="L139" s="207">
        <v>10961667891</v>
      </c>
      <c r="M139" s="207">
        <v>10961667891</v>
      </c>
      <c r="N139" s="207">
        <v>0</v>
      </c>
      <c r="O139" s="207">
        <v>0</v>
      </c>
      <c r="P139" s="207">
        <v>10961667891</v>
      </c>
      <c r="Q139" s="207">
        <v>10961667891</v>
      </c>
      <c r="R139" s="207">
        <v>0</v>
      </c>
      <c r="S139" s="207">
        <v>10961667891</v>
      </c>
      <c r="T139" s="207">
        <v>0</v>
      </c>
      <c r="U139" s="207">
        <v>0</v>
      </c>
      <c r="V139" s="207">
        <v>10961667891</v>
      </c>
    </row>
    <row r="140" spans="1:22" s="174" customFormat="1" ht="31.2">
      <c r="A140" s="267"/>
      <c r="B140" s="267"/>
      <c r="C140" s="267"/>
      <c r="D140" s="267"/>
      <c r="E140" s="189">
        <v>6050</v>
      </c>
      <c r="F140" s="189"/>
      <c r="G140" s="190" t="s">
        <v>669</v>
      </c>
      <c r="H140" s="183">
        <v>797928181</v>
      </c>
      <c r="I140" s="324">
        <v>797928181</v>
      </c>
      <c r="J140" s="207">
        <v>0</v>
      </c>
      <c r="K140" s="207">
        <v>0</v>
      </c>
      <c r="L140" s="207">
        <v>797928181</v>
      </c>
      <c r="M140" s="207">
        <v>797928181</v>
      </c>
      <c r="N140" s="207">
        <v>0</v>
      </c>
      <c r="O140" s="207">
        <v>0</v>
      </c>
      <c r="P140" s="207">
        <v>797928181</v>
      </c>
      <c r="Q140" s="207">
        <v>797928181</v>
      </c>
      <c r="R140" s="207">
        <v>0</v>
      </c>
      <c r="S140" s="207">
        <v>797928181</v>
      </c>
      <c r="T140" s="207">
        <v>0</v>
      </c>
      <c r="U140" s="207">
        <v>0</v>
      </c>
      <c r="V140" s="207">
        <v>797928181</v>
      </c>
    </row>
    <row r="141" spans="1:22" s="174" customFormat="1" ht="31.2">
      <c r="A141" s="267"/>
      <c r="B141" s="267"/>
      <c r="C141" s="267"/>
      <c r="D141" s="267"/>
      <c r="E141" s="189"/>
      <c r="F141" s="189">
        <v>6051</v>
      </c>
      <c r="G141" s="190" t="s">
        <v>669</v>
      </c>
      <c r="H141" s="183">
        <v>797928181</v>
      </c>
      <c r="I141" s="324">
        <v>797928181</v>
      </c>
      <c r="J141" s="207">
        <v>0</v>
      </c>
      <c r="K141" s="207">
        <v>0</v>
      </c>
      <c r="L141" s="207">
        <v>797928181</v>
      </c>
      <c r="M141" s="207">
        <v>797928181</v>
      </c>
      <c r="N141" s="207">
        <v>0</v>
      </c>
      <c r="O141" s="207">
        <v>0</v>
      </c>
      <c r="P141" s="207">
        <v>797928181</v>
      </c>
      <c r="Q141" s="207">
        <v>797928181</v>
      </c>
      <c r="R141" s="207">
        <v>0</v>
      </c>
      <c r="S141" s="207">
        <v>797928181</v>
      </c>
      <c r="T141" s="207">
        <v>0</v>
      </c>
      <c r="U141" s="207">
        <v>0</v>
      </c>
      <c r="V141" s="207">
        <v>797928181</v>
      </c>
    </row>
    <row r="142" spans="1:22" s="174" customFormat="1">
      <c r="A142" s="267"/>
      <c r="B142" s="267"/>
      <c r="C142" s="267"/>
      <c r="D142" s="267"/>
      <c r="E142" s="189">
        <v>6100</v>
      </c>
      <c r="F142" s="189"/>
      <c r="G142" s="190" t="s">
        <v>642</v>
      </c>
      <c r="H142" s="183">
        <v>7783156690</v>
      </c>
      <c r="I142" s="324">
        <v>7783156690</v>
      </c>
      <c r="J142" s="207">
        <v>0</v>
      </c>
      <c r="K142" s="207">
        <v>0</v>
      </c>
      <c r="L142" s="207">
        <v>7783156690</v>
      </c>
      <c r="M142" s="207">
        <v>7783156690</v>
      </c>
      <c r="N142" s="207">
        <v>0</v>
      </c>
      <c r="O142" s="207">
        <v>0</v>
      </c>
      <c r="P142" s="207">
        <v>7783156690</v>
      </c>
      <c r="Q142" s="207">
        <v>7783156690</v>
      </c>
      <c r="R142" s="207">
        <v>0</v>
      </c>
      <c r="S142" s="207">
        <v>7783156690</v>
      </c>
      <c r="T142" s="207">
        <v>0</v>
      </c>
      <c r="U142" s="207">
        <v>0</v>
      </c>
      <c r="V142" s="207">
        <v>7783156690</v>
      </c>
    </row>
    <row r="143" spans="1:22" s="174" customFormat="1">
      <c r="A143" s="267"/>
      <c r="B143" s="267"/>
      <c r="C143" s="267"/>
      <c r="D143" s="267"/>
      <c r="E143" s="189"/>
      <c r="F143" s="189">
        <v>6101</v>
      </c>
      <c r="G143" s="190" t="s">
        <v>664</v>
      </c>
      <c r="H143" s="183">
        <v>199843175</v>
      </c>
      <c r="I143" s="324">
        <v>199843175</v>
      </c>
      <c r="J143" s="207">
        <v>0</v>
      </c>
      <c r="K143" s="207">
        <v>0</v>
      </c>
      <c r="L143" s="207">
        <v>199843175</v>
      </c>
      <c r="M143" s="207">
        <v>199843175</v>
      </c>
      <c r="N143" s="207">
        <v>0</v>
      </c>
      <c r="O143" s="207">
        <v>0</v>
      </c>
      <c r="P143" s="207">
        <v>199843175</v>
      </c>
      <c r="Q143" s="207">
        <v>199843175</v>
      </c>
      <c r="R143" s="207">
        <v>0</v>
      </c>
      <c r="S143" s="207">
        <v>199843175</v>
      </c>
      <c r="T143" s="207">
        <v>0</v>
      </c>
      <c r="U143" s="207">
        <v>0</v>
      </c>
      <c r="V143" s="207">
        <v>199843175</v>
      </c>
    </row>
    <row r="144" spans="1:22" s="174" customFormat="1">
      <c r="A144" s="267"/>
      <c r="B144" s="267"/>
      <c r="C144" s="267"/>
      <c r="D144" s="267"/>
      <c r="E144" s="189"/>
      <c r="F144" s="189">
        <v>6105</v>
      </c>
      <c r="G144" s="190" t="s">
        <v>670</v>
      </c>
      <c r="H144" s="183">
        <v>425377700</v>
      </c>
      <c r="I144" s="324">
        <v>425377700</v>
      </c>
      <c r="J144" s="207">
        <v>0</v>
      </c>
      <c r="K144" s="207">
        <v>0</v>
      </c>
      <c r="L144" s="207">
        <v>425377700</v>
      </c>
      <c r="M144" s="207">
        <v>425377700</v>
      </c>
      <c r="N144" s="207">
        <v>0</v>
      </c>
      <c r="O144" s="207">
        <v>0</v>
      </c>
      <c r="P144" s="207">
        <v>425377700</v>
      </c>
      <c r="Q144" s="207">
        <v>425377700</v>
      </c>
      <c r="R144" s="207">
        <v>0</v>
      </c>
      <c r="S144" s="207">
        <v>425377700</v>
      </c>
      <c r="T144" s="207">
        <v>0</v>
      </c>
      <c r="U144" s="207">
        <v>0</v>
      </c>
      <c r="V144" s="207">
        <v>425377700</v>
      </c>
    </row>
    <row r="145" spans="1:22" s="174" customFormat="1">
      <c r="A145" s="267"/>
      <c r="B145" s="267"/>
      <c r="C145" s="267"/>
      <c r="D145" s="267"/>
      <c r="E145" s="189"/>
      <c r="F145" s="189">
        <v>6107</v>
      </c>
      <c r="G145" s="190" t="s">
        <v>671</v>
      </c>
      <c r="H145" s="183">
        <v>5616000</v>
      </c>
      <c r="I145" s="324">
        <v>5616000</v>
      </c>
      <c r="J145" s="207">
        <v>0</v>
      </c>
      <c r="K145" s="207">
        <v>0</v>
      </c>
      <c r="L145" s="207">
        <v>5616000</v>
      </c>
      <c r="M145" s="207">
        <v>5616000</v>
      </c>
      <c r="N145" s="207">
        <v>0</v>
      </c>
      <c r="O145" s="207">
        <v>0</v>
      </c>
      <c r="P145" s="207">
        <v>5616000</v>
      </c>
      <c r="Q145" s="207">
        <v>5616000</v>
      </c>
      <c r="R145" s="207">
        <v>0</v>
      </c>
      <c r="S145" s="207">
        <v>5616000</v>
      </c>
      <c r="T145" s="207">
        <v>0</v>
      </c>
      <c r="U145" s="207">
        <v>0</v>
      </c>
      <c r="V145" s="207">
        <v>5616000</v>
      </c>
    </row>
    <row r="146" spans="1:22" s="174" customFormat="1">
      <c r="A146" s="267"/>
      <c r="B146" s="267"/>
      <c r="C146" s="267"/>
      <c r="D146" s="267"/>
      <c r="E146" s="189"/>
      <c r="F146" s="189">
        <v>6112</v>
      </c>
      <c r="G146" s="190" t="s">
        <v>674</v>
      </c>
      <c r="H146" s="183">
        <v>4415531406</v>
      </c>
      <c r="I146" s="324">
        <v>4415531406</v>
      </c>
      <c r="J146" s="207">
        <v>0</v>
      </c>
      <c r="K146" s="207">
        <v>0</v>
      </c>
      <c r="L146" s="207">
        <v>4415531406</v>
      </c>
      <c r="M146" s="207">
        <v>4415531406</v>
      </c>
      <c r="N146" s="207">
        <v>0</v>
      </c>
      <c r="O146" s="207">
        <v>0</v>
      </c>
      <c r="P146" s="207">
        <v>4415531406</v>
      </c>
      <c r="Q146" s="207">
        <v>4415531406</v>
      </c>
      <c r="R146" s="207">
        <v>0</v>
      </c>
      <c r="S146" s="207">
        <v>4415531406</v>
      </c>
      <c r="T146" s="207">
        <v>0</v>
      </c>
      <c r="U146" s="207">
        <v>0</v>
      </c>
      <c r="V146" s="207">
        <v>4415531406</v>
      </c>
    </row>
    <row r="147" spans="1:22" s="174" customFormat="1">
      <c r="A147" s="267"/>
      <c r="B147" s="267"/>
      <c r="C147" s="267"/>
      <c r="D147" s="267"/>
      <c r="E147" s="189"/>
      <c r="F147" s="189">
        <v>6113</v>
      </c>
      <c r="G147" s="190" t="s">
        <v>673</v>
      </c>
      <c r="H147" s="183">
        <v>58224400</v>
      </c>
      <c r="I147" s="324">
        <v>58224400</v>
      </c>
      <c r="J147" s="207">
        <v>0</v>
      </c>
      <c r="K147" s="207">
        <v>0</v>
      </c>
      <c r="L147" s="207">
        <v>58224400</v>
      </c>
      <c r="M147" s="207">
        <v>58224400</v>
      </c>
      <c r="N147" s="207">
        <v>0</v>
      </c>
      <c r="O147" s="207">
        <v>0</v>
      </c>
      <c r="P147" s="207">
        <v>58224400</v>
      </c>
      <c r="Q147" s="207">
        <v>58224400</v>
      </c>
      <c r="R147" s="207">
        <v>0</v>
      </c>
      <c r="S147" s="207">
        <v>58224400</v>
      </c>
      <c r="T147" s="207">
        <v>0</v>
      </c>
      <c r="U147" s="207">
        <v>0</v>
      </c>
      <c r="V147" s="207">
        <v>58224400</v>
      </c>
    </row>
    <row r="148" spans="1:22" s="174" customFormat="1">
      <c r="A148" s="267"/>
      <c r="B148" s="267"/>
      <c r="C148" s="267"/>
      <c r="D148" s="267"/>
      <c r="E148" s="189"/>
      <c r="F148" s="189">
        <v>6115</v>
      </c>
      <c r="G148" s="190" t="s">
        <v>643</v>
      </c>
      <c r="H148" s="183">
        <v>2579886209</v>
      </c>
      <c r="I148" s="324">
        <v>2579886209</v>
      </c>
      <c r="J148" s="207">
        <v>0</v>
      </c>
      <c r="K148" s="207">
        <v>0</v>
      </c>
      <c r="L148" s="207">
        <v>2579886209</v>
      </c>
      <c r="M148" s="207">
        <v>2579886209</v>
      </c>
      <c r="N148" s="207">
        <v>0</v>
      </c>
      <c r="O148" s="207">
        <v>0</v>
      </c>
      <c r="P148" s="207">
        <v>2579886209</v>
      </c>
      <c r="Q148" s="207">
        <v>2579886209</v>
      </c>
      <c r="R148" s="207">
        <v>0</v>
      </c>
      <c r="S148" s="207">
        <v>2579886209</v>
      </c>
      <c r="T148" s="207">
        <v>0</v>
      </c>
      <c r="U148" s="207">
        <v>0</v>
      </c>
      <c r="V148" s="207">
        <v>2579886209</v>
      </c>
    </row>
    <row r="149" spans="1:22" s="174" customFormat="1">
      <c r="A149" s="267"/>
      <c r="B149" s="267"/>
      <c r="C149" s="267"/>
      <c r="D149" s="267"/>
      <c r="E149" s="189"/>
      <c r="F149" s="189">
        <v>6149</v>
      </c>
      <c r="G149" s="190" t="s">
        <v>677</v>
      </c>
      <c r="H149" s="183">
        <v>98677800</v>
      </c>
      <c r="I149" s="324">
        <v>98677800</v>
      </c>
      <c r="J149" s="207">
        <v>0</v>
      </c>
      <c r="K149" s="207">
        <v>0</v>
      </c>
      <c r="L149" s="207">
        <v>98677800</v>
      </c>
      <c r="M149" s="207">
        <v>98677800</v>
      </c>
      <c r="N149" s="207">
        <v>0</v>
      </c>
      <c r="O149" s="207">
        <v>0</v>
      </c>
      <c r="P149" s="207">
        <v>98677800</v>
      </c>
      <c r="Q149" s="207">
        <v>98677800</v>
      </c>
      <c r="R149" s="207">
        <v>0</v>
      </c>
      <c r="S149" s="207">
        <v>98677800</v>
      </c>
      <c r="T149" s="207">
        <v>0</v>
      </c>
      <c r="U149" s="207">
        <v>0</v>
      </c>
      <c r="V149" s="207">
        <v>98677800</v>
      </c>
    </row>
    <row r="150" spans="1:22" s="174" customFormat="1" ht="31.2">
      <c r="A150" s="267"/>
      <c r="B150" s="267"/>
      <c r="C150" s="267"/>
      <c r="D150" s="267"/>
      <c r="E150" s="189">
        <v>6150</v>
      </c>
      <c r="F150" s="189"/>
      <c r="G150" s="190" t="s">
        <v>779</v>
      </c>
      <c r="H150" s="183">
        <v>57276000</v>
      </c>
      <c r="I150" s="324">
        <v>57276000</v>
      </c>
      <c r="J150" s="207">
        <v>0</v>
      </c>
      <c r="K150" s="207">
        <v>0</v>
      </c>
      <c r="L150" s="207">
        <v>57276000</v>
      </c>
      <c r="M150" s="207">
        <v>57276000</v>
      </c>
      <c r="N150" s="207">
        <v>0</v>
      </c>
      <c r="O150" s="207">
        <v>0</v>
      </c>
      <c r="P150" s="207">
        <v>57276000</v>
      </c>
      <c r="Q150" s="207">
        <v>57276000</v>
      </c>
      <c r="R150" s="207">
        <v>0</v>
      </c>
      <c r="S150" s="207">
        <v>57276000</v>
      </c>
      <c r="T150" s="207">
        <v>0</v>
      </c>
      <c r="U150" s="207">
        <v>0</v>
      </c>
      <c r="V150" s="207">
        <v>57276000</v>
      </c>
    </row>
    <row r="151" spans="1:22" s="174" customFormat="1" ht="31.2">
      <c r="A151" s="267"/>
      <c r="B151" s="267"/>
      <c r="C151" s="267"/>
      <c r="D151" s="267"/>
      <c r="E151" s="189"/>
      <c r="F151" s="189">
        <v>6151</v>
      </c>
      <c r="G151" s="182" t="s">
        <v>678</v>
      </c>
      <c r="H151" s="183">
        <v>14976000</v>
      </c>
      <c r="I151" s="324">
        <v>14976000</v>
      </c>
      <c r="J151" s="207">
        <v>0</v>
      </c>
      <c r="K151" s="207">
        <v>0</v>
      </c>
      <c r="L151" s="207">
        <v>14976000</v>
      </c>
      <c r="M151" s="207">
        <v>14976000</v>
      </c>
      <c r="N151" s="207">
        <v>0</v>
      </c>
      <c r="O151" s="207">
        <v>0</v>
      </c>
      <c r="P151" s="207">
        <v>14976000</v>
      </c>
      <c r="Q151" s="207">
        <v>14976000</v>
      </c>
      <c r="R151" s="207">
        <v>0</v>
      </c>
      <c r="S151" s="207">
        <v>14976000</v>
      </c>
      <c r="T151" s="207">
        <v>0</v>
      </c>
      <c r="U151" s="207">
        <v>0</v>
      </c>
      <c r="V151" s="207">
        <v>14976000</v>
      </c>
    </row>
    <row r="152" spans="1:22" s="174" customFormat="1">
      <c r="A152" s="267"/>
      <c r="B152" s="267"/>
      <c r="C152" s="267"/>
      <c r="D152" s="267"/>
      <c r="E152" s="189"/>
      <c r="F152" s="189">
        <v>6157</v>
      </c>
      <c r="G152" s="190" t="s">
        <v>680</v>
      </c>
      <c r="H152" s="183">
        <v>42300000</v>
      </c>
      <c r="I152" s="324">
        <v>42300000</v>
      </c>
      <c r="J152" s="207">
        <v>0</v>
      </c>
      <c r="K152" s="207">
        <v>0</v>
      </c>
      <c r="L152" s="207">
        <v>42300000</v>
      </c>
      <c r="M152" s="207">
        <v>42300000</v>
      </c>
      <c r="N152" s="207">
        <v>0</v>
      </c>
      <c r="O152" s="207">
        <v>0</v>
      </c>
      <c r="P152" s="207">
        <v>42300000</v>
      </c>
      <c r="Q152" s="207">
        <v>42300000</v>
      </c>
      <c r="R152" s="207">
        <v>0</v>
      </c>
      <c r="S152" s="207">
        <v>42300000</v>
      </c>
      <c r="T152" s="207">
        <v>0</v>
      </c>
      <c r="U152" s="207">
        <v>0</v>
      </c>
      <c r="V152" s="207">
        <v>42300000</v>
      </c>
    </row>
    <row r="153" spans="1:22" s="174" customFormat="1">
      <c r="A153" s="267"/>
      <c r="B153" s="267"/>
      <c r="C153" s="267"/>
      <c r="D153" s="267"/>
      <c r="E153" s="189">
        <v>6200</v>
      </c>
      <c r="F153" s="189"/>
      <c r="G153" s="212" t="s">
        <v>780</v>
      </c>
      <c r="H153" s="183">
        <v>1121678800</v>
      </c>
      <c r="I153" s="324">
        <v>1121678800</v>
      </c>
      <c r="J153" s="207">
        <v>0</v>
      </c>
      <c r="K153" s="207">
        <v>0</v>
      </c>
      <c r="L153" s="207">
        <v>1121678800</v>
      </c>
      <c r="M153" s="207">
        <v>1121678800</v>
      </c>
      <c r="N153" s="207">
        <v>0</v>
      </c>
      <c r="O153" s="207">
        <v>0</v>
      </c>
      <c r="P153" s="207">
        <v>1121678800</v>
      </c>
      <c r="Q153" s="207">
        <v>1121678800</v>
      </c>
      <c r="R153" s="207">
        <v>0</v>
      </c>
      <c r="S153" s="207">
        <v>1121678800</v>
      </c>
      <c r="T153" s="207">
        <v>0</v>
      </c>
      <c r="U153" s="207">
        <v>0</v>
      </c>
      <c r="V153" s="207">
        <v>1121678800</v>
      </c>
    </row>
    <row r="154" spans="1:22" s="174" customFormat="1">
      <c r="A154" s="267"/>
      <c r="B154" s="267"/>
      <c r="C154" s="267"/>
      <c r="D154" s="267"/>
      <c r="E154" s="189"/>
      <c r="F154" s="189">
        <v>6201</v>
      </c>
      <c r="G154" s="190" t="s">
        <v>681</v>
      </c>
      <c r="H154" s="183">
        <v>1118168800</v>
      </c>
      <c r="I154" s="324">
        <v>1118168800</v>
      </c>
      <c r="J154" s="207">
        <v>0</v>
      </c>
      <c r="K154" s="207">
        <v>0</v>
      </c>
      <c r="L154" s="207">
        <v>1118168800</v>
      </c>
      <c r="M154" s="207">
        <v>1118168800</v>
      </c>
      <c r="N154" s="207">
        <v>0</v>
      </c>
      <c r="O154" s="207">
        <v>0</v>
      </c>
      <c r="P154" s="207">
        <v>1118168800</v>
      </c>
      <c r="Q154" s="207">
        <v>1118168800</v>
      </c>
      <c r="R154" s="207">
        <v>0</v>
      </c>
      <c r="S154" s="207">
        <v>1118168800</v>
      </c>
      <c r="T154" s="207">
        <v>0</v>
      </c>
      <c r="U154" s="207">
        <v>0</v>
      </c>
      <c r="V154" s="207">
        <v>1118168800</v>
      </c>
    </row>
    <row r="155" spans="1:22" s="174" customFormat="1">
      <c r="A155" s="267"/>
      <c r="B155" s="267"/>
      <c r="C155" s="267"/>
      <c r="D155" s="267"/>
      <c r="E155" s="189"/>
      <c r="F155" s="189">
        <v>6202</v>
      </c>
      <c r="G155" s="190" t="s">
        <v>683</v>
      </c>
      <c r="H155" s="183">
        <v>3510000</v>
      </c>
      <c r="I155" s="324">
        <v>3510000</v>
      </c>
      <c r="J155" s="207">
        <v>0</v>
      </c>
      <c r="K155" s="207">
        <v>0</v>
      </c>
      <c r="L155" s="207">
        <v>3510000</v>
      </c>
      <c r="M155" s="207">
        <v>3510000</v>
      </c>
      <c r="N155" s="207">
        <v>0</v>
      </c>
      <c r="O155" s="207">
        <v>0</v>
      </c>
      <c r="P155" s="207">
        <v>3510000</v>
      </c>
      <c r="Q155" s="207">
        <v>3510000</v>
      </c>
      <c r="R155" s="207">
        <v>0</v>
      </c>
      <c r="S155" s="207">
        <v>3510000</v>
      </c>
      <c r="T155" s="207">
        <v>0</v>
      </c>
      <c r="U155" s="207">
        <v>0</v>
      </c>
      <c r="V155" s="207">
        <v>3510000</v>
      </c>
    </row>
    <row r="156" spans="1:22" s="174" customFormat="1">
      <c r="A156" s="267"/>
      <c r="B156" s="267"/>
      <c r="C156" s="267"/>
      <c r="D156" s="267"/>
      <c r="E156" s="189">
        <v>6250</v>
      </c>
      <c r="F156" s="189"/>
      <c r="G156" s="190" t="s">
        <v>764</v>
      </c>
      <c r="H156" s="183">
        <v>770397040</v>
      </c>
      <c r="I156" s="324">
        <v>770397040</v>
      </c>
      <c r="J156" s="207">
        <v>0</v>
      </c>
      <c r="K156" s="207">
        <v>0</v>
      </c>
      <c r="L156" s="207">
        <v>770397040</v>
      </c>
      <c r="M156" s="207">
        <v>770397040</v>
      </c>
      <c r="N156" s="207">
        <v>0</v>
      </c>
      <c r="O156" s="207">
        <v>0</v>
      </c>
      <c r="P156" s="207">
        <v>770397040</v>
      </c>
      <c r="Q156" s="207">
        <v>770397040</v>
      </c>
      <c r="R156" s="207">
        <v>0</v>
      </c>
      <c r="S156" s="207">
        <v>770397040</v>
      </c>
      <c r="T156" s="207">
        <v>0</v>
      </c>
      <c r="U156" s="207">
        <v>0</v>
      </c>
      <c r="V156" s="207">
        <v>770397040</v>
      </c>
    </row>
    <row r="157" spans="1:22" s="174" customFormat="1">
      <c r="A157" s="267"/>
      <c r="B157" s="267"/>
      <c r="C157" s="267"/>
      <c r="D157" s="267"/>
      <c r="E157" s="189"/>
      <c r="F157" s="189">
        <v>6254</v>
      </c>
      <c r="G157" s="190" t="s">
        <v>682</v>
      </c>
      <c r="H157" s="183">
        <v>63542800</v>
      </c>
      <c r="I157" s="324">
        <v>63542800</v>
      </c>
      <c r="J157" s="207">
        <v>0</v>
      </c>
      <c r="K157" s="207">
        <v>0</v>
      </c>
      <c r="L157" s="207">
        <v>63542800</v>
      </c>
      <c r="M157" s="207">
        <v>63542800</v>
      </c>
      <c r="N157" s="207">
        <v>0</v>
      </c>
      <c r="O157" s="207">
        <v>0</v>
      </c>
      <c r="P157" s="207">
        <v>63542800</v>
      </c>
      <c r="Q157" s="207">
        <v>63542800</v>
      </c>
      <c r="R157" s="207">
        <v>0</v>
      </c>
      <c r="S157" s="207">
        <v>63542800</v>
      </c>
      <c r="T157" s="207">
        <v>0</v>
      </c>
      <c r="U157" s="207">
        <v>0</v>
      </c>
      <c r="V157" s="207">
        <v>63542800</v>
      </c>
    </row>
    <row r="158" spans="1:22" s="174" customFormat="1">
      <c r="A158" s="267"/>
      <c r="B158" s="267"/>
      <c r="C158" s="267"/>
      <c r="D158" s="267"/>
      <c r="E158" s="189"/>
      <c r="F158" s="189">
        <v>6299</v>
      </c>
      <c r="G158" s="190" t="s">
        <v>148</v>
      </c>
      <c r="H158" s="183">
        <v>706854240</v>
      </c>
      <c r="I158" s="324">
        <v>706854240</v>
      </c>
      <c r="J158" s="207">
        <v>0</v>
      </c>
      <c r="K158" s="207">
        <v>0</v>
      </c>
      <c r="L158" s="207">
        <v>706854240</v>
      </c>
      <c r="M158" s="207">
        <v>706854240</v>
      </c>
      <c r="N158" s="207">
        <v>0</v>
      </c>
      <c r="O158" s="207">
        <v>0</v>
      </c>
      <c r="P158" s="207">
        <v>706854240</v>
      </c>
      <c r="Q158" s="207">
        <v>706854240</v>
      </c>
      <c r="R158" s="207">
        <v>0</v>
      </c>
      <c r="S158" s="207">
        <v>706854240</v>
      </c>
      <c r="T158" s="207">
        <v>0</v>
      </c>
      <c r="U158" s="207">
        <v>0</v>
      </c>
      <c r="V158" s="207">
        <v>706854240</v>
      </c>
    </row>
    <row r="159" spans="1:22" s="174" customFormat="1">
      <c r="A159" s="267"/>
      <c r="B159" s="267"/>
      <c r="C159" s="267"/>
      <c r="D159" s="267"/>
      <c r="E159" s="189">
        <v>6300</v>
      </c>
      <c r="F159" s="189"/>
      <c r="G159" s="190" t="s">
        <v>645</v>
      </c>
      <c r="H159" s="183">
        <v>3184120809</v>
      </c>
      <c r="I159" s="324">
        <v>3184120809</v>
      </c>
      <c r="J159" s="207">
        <v>0</v>
      </c>
      <c r="K159" s="207">
        <v>0</v>
      </c>
      <c r="L159" s="207">
        <v>3184120809</v>
      </c>
      <c r="M159" s="207">
        <v>3184120809</v>
      </c>
      <c r="N159" s="207">
        <v>0</v>
      </c>
      <c r="O159" s="207">
        <v>0</v>
      </c>
      <c r="P159" s="207">
        <v>3184120809</v>
      </c>
      <c r="Q159" s="207">
        <v>3184120809</v>
      </c>
      <c r="R159" s="207">
        <v>0</v>
      </c>
      <c r="S159" s="207">
        <v>3184120809</v>
      </c>
      <c r="T159" s="207">
        <v>0</v>
      </c>
      <c r="U159" s="207">
        <v>0</v>
      </c>
      <c r="V159" s="207">
        <v>3184120809</v>
      </c>
    </row>
    <row r="160" spans="1:22" s="174" customFormat="1">
      <c r="A160" s="267"/>
      <c r="B160" s="267"/>
      <c r="C160" s="267"/>
      <c r="D160" s="267"/>
      <c r="E160" s="189"/>
      <c r="F160" s="189">
        <v>6301</v>
      </c>
      <c r="G160" s="190" t="s">
        <v>646</v>
      </c>
      <c r="H160" s="183">
        <v>2493906806</v>
      </c>
      <c r="I160" s="324">
        <v>2493906806</v>
      </c>
      <c r="J160" s="207">
        <v>0</v>
      </c>
      <c r="K160" s="207">
        <v>0</v>
      </c>
      <c r="L160" s="207">
        <v>2493906806</v>
      </c>
      <c r="M160" s="207">
        <v>2493906806</v>
      </c>
      <c r="N160" s="207">
        <v>0</v>
      </c>
      <c r="O160" s="207">
        <v>0</v>
      </c>
      <c r="P160" s="207">
        <v>2493906806</v>
      </c>
      <c r="Q160" s="207">
        <v>2493906806</v>
      </c>
      <c r="R160" s="207">
        <v>0</v>
      </c>
      <c r="S160" s="207">
        <v>2493906806</v>
      </c>
      <c r="T160" s="207">
        <v>0</v>
      </c>
      <c r="U160" s="207">
        <v>0</v>
      </c>
      <c r="V160" s="207">
        <v>2493906806</v>
      </c>
    </row>
    <row r="161" spans="1:22" s="174" customFormat="1">
      <c r="A161" s="267"/>
      <c r="B161" s="267"/>
      <c r="C161" s="267"/>
      <c r="D161" s="267"/>
      <c r="E161" s="189"/>
      <c r="F161" s="189">
        <v>6302</v>
      </c>
      <c r="G161" s="190" t="s">
        <v>647</v>
      </c>
      <c r="H161" s="183">
        <v>428340724</v>
      </c>
      <c r="I161" s="324">
        <v>428340724</v>
      </c>
      <c r="J161" s="207">
        <v>0</v>
      </c>
      <c r="K161" s="207">
        <v>0</v>
      </c>
      <c r="L161" s="207">
        <v>428340724</v>
      </c>
      <c r="M161" s="207">
        <v>428340724</v>
      </c>
      <c r="N161" s="207">
        <v>0</v>
      </c>
      <c r="O161" s="207">
        <v>0</v>
      </c>
      <c r="P161" s="207">
        <v>428340724</v>
      </c>
      <c r="Q161" s="207">
        <v>428340724</v>
      </c>
      <c r="R161" s="207">
        <v>0</v>
      </c>
      <c r="S161" s="207">
        <v>428340724</v>
      </c>
      <c r="T161" s="207">
        <v>0</v>
      </c>
      <c r="U161" s="207">
        <v>0</v>
      </c>
      <c r="V161" s="207">
        <v>428340724</v>
      </c>
    </row>
    <row r="162" spans="1:22" s="174" customFormat="1">
      <c r="A162" s="267"/>
      <c r="B162" s="267"/>
      <c r="C162" s="267"/>
      <c r="D162" s="267"/>
      <c r="E162" s="189"/>
      <c r="F162" s="189">
        <v>6303</v>
      </c>
      <c r="G162" s="190" t="s">
        <v>685</v>
      </c>
      <c r="H162" s="183">
        <v>119088402</v>
      </c>
      <c r="I162" s="324">
        <v>119088402</v>
      </c>
      <c r="J162" s="207">
        <v>0</v>
      </c>
      <c r="K162" s="207">
        <v>0</v>
      </c>
      <c r="L162" s="207">
        <v>119088402</v>
      </c>
      <c r="M162" s="207">
        <v>119088402</v>
      </c>
      <c r="N162" s="207">
        <v>0</v>
      </c>
      <c r="O162" s="207">
        <v>0</v>
      </c>
      <c r="P162" s="207">
        <v>119088402</v>
      </c>
      <c r="Q162" s="207">
        <v>119088402</v>
      </c>
      <c r="R162" s="207">
        <v>0</v>
      </c>
      <c r="S162" s="207">
        <v>119088402</v>
      </c>
      <c r="T162" s="207">
        <v>0</v>
      </c>
      <c r="U162" s="207">
        <v>0</v>
      </c>
      <c r="V162" s="207">
        <v>119088402</v>
      </c>
    </row>
    <row r="163" spans="1:22" s="174" customFormat="1">
      <c r="A163" s="267"/>
      <c r="B163" s="267"/>
      <c r="C163" s="267"/>
      <c r="D163" s="267"/>
      <c r="E163" s="189"/>
      <c r="F163" s="189">
        <v>6304</v>
      </c>
      <c r="G163" s="190" t="s">
        <v>686</v>
      </c>
      <c r="H163" s="183">
        <v>142784877</v>
      </c>
      <c r="I163" s="324">
        <v>142784877</v>
      </c>
      <c r="J163" s="207">
        <v>0</v>
      </c>
      <c r="K163" s="207">
        <v>0</v>
      </c>
      <c r="L163" s="207">
        <v>142784877</v>
      </c>
      <c r="M163" s="207">
        <v>142784877</v>
      </c>
      <c r="N163" s="207">
        <v>0</v>
      </c>
      <c r="O163" s="207">
        <v>0</v>
      </c>
      <c r="P163" s="207">
        <v>142784877</v>
      </c>
      <c r="Q163" s="207">
        <v>142784877</v>
      </c>
      <c r="R163" s="207">
        <v>0</v>
      </c>
      <c r="S163" s="207">
        <v>142784877</v>
      </c>
      <c r="T163" s="207">
        <v>0</v>
      </c>
      <c r="U163" s="207">
        <v>0</v>
      </c>
      <c r="V163" s="207">
        <v>142784877</v>
      </c>
    </row>
    <row r="164" spans="1:22" s="174" customFormat="1">
      <c r="A164" s="267"/>
      <c r="B164" s="267"/>
      <c r="C164" s="267"/>
      <c r="D164" s="267"/>
      <c r="E164" s="189">
        <v>6400</v>
      </c>
      <c r="F164" s="189"/>
      <c r="G164" s="190" t="s">
        <v>766</v>
      </c>
      <c r="H164" s="183">
        <v>104059410</v>
      </c>
      <c r="I164" s="324">
        <v>104059410</v>
      </c>
      <c r="J164" s="207">
        <v>0</v>
      </c>
      <c r="K164" s="207">
        <v>0</v>
      </c>
      <c r="L164" s="207">
        <v>104059410</v>
      </c>
      <c r="M164" s="207">
        <v>104059410</v>
      </c>
      <c r="N164" s="207">
        <v>0</v>
      </c>
      <c r="O164" s="207">
        <v>0</v>
      </c>
      <c r="P164" s="207">
        <v>104059410</v>
      </c>
      <c r="Q164" s="207">
        <v>104059410</v>
      </c>
      <c r="R164" s="207">
        <v>0</v>
      </c>
      <c r="S164" s="207">
        <v>104059410</v>
      </c>
      <c r="T164" s="207">
        <v>0</v>
      </c>
      <c r="U164" s="207">
        <v>0</v>
      </c>
      <c r="V164" s="207">
        <v>104059410</v>
      </c>
    </row>
    <row r="165" spans="1:22" s="174" customFormat="1">
      <c r="A165" s="267"/>
      <c r="B165" s="267"/>
      <c r="C165" s="267"/>
      <c r="D165" s="267"/>
      <c r="E165" s="189"/>
      <c r="F165" s="189">
        <v>6404</v>
      </c>
      <c r="G165" s="190" t="s">
        <v>687</v>
      </c>
      <c r="H165" s="183">
        <v>104059410</v>
      </c>
      <c r="I165" s="324">
        <v>104059410</v>
      </c>
      <c r="J165" s="207">
        <v>0</v>
      </c>
      <c r="K165" s="207">
        <v>0</v>
      </c>
      <c r="L165" s="207">
        <v>104059410</v>
      </c>
      <c r="M165" s="207">
        <v>104059410</v>
      </c>
      <c r="N165" s="207">
        <v>0</v>
      </c>
      <c r="O165" s="207">
        <v>0</v>
      </c>
      <c r="P165" s="207">
        <v>104059410</v>
      </c>
      <c r="Q165" s="207">
        <v>104059410</v>
      </c>
      <c r="R165" s="207">
        <v>0</v>
      </c>
      <c r="S165" s="207">
        <v>104059410</v>
      </c>
      <c r="T165" s="207">
        <v>0</v>
      </c>
      <c r="U165" s="207">
        <v>0</v>
      </c>
      <c r="V165" s="207">
        <v>104059410</v>
      </c>
    </row>
    <row r="166" spans="1:22" s="174" customFormat="1">
      <c r="A166" s="267"/>
      <c r="B166" s="267"/>
      <c r="C166" s="267"/>
      <c r="D166" s="267"/>
      <c r="E166" s="189">
        <v>6500</v>
      </c>
      <c r="F166" s="189"/>
      <c r="G166" s="190" t="s">
        <v>650</v>
      </c>
      <c r="H166" s="183">
        <v>162362694</v>
      </c>
      <c r="I166" s="324">
        <v>162362694</v>
      </c>
      <c r="J166" s="207">
        <v>0</v>
      </c>
      <c r="K166" s="207">
        <v>0</v>
      </c>
      <c r="L166" s="207">
        <v>162362694</v>
      </c>
      <c r="M166" s="207">
        <v>162362694</v>
      </c>
      <c r="N166" s="207">
        <v>0</v>
      </c>
      <c r="O166" s="207">
        <v>0</v>
      </c>
      <c r="P166" s="207">
        <v>162362694</v>
      </c>
      <c r="Q166" s="207">
        <v>162362694</v>
      </c>
      <c r="R166" s="207">
        <v>0</v>
      </c>
      <c r="S166" s="207">
        <v>162362694</v>
      </c>
      <c r="T166" s="207">
        <v>0</v>
      </c>
      <c r="U166" s="207">
        <v>0</v>
      </c>
      <c r="V166" s="207">
        <v>162362694</v>
      </c>
    </row>
    <row r="167" spans="1:22" s="174" customFormat="1">
      <c r="A167" s="267"/>
      <c r="B167" s="267"/>
      <c r="C167" s="267"/>
      <c r="D167" s="267"/>
      <c r="E167" s="189"/>
      <c r="F167" s="189">
        <v>6501</v>
      </c>
      <c r="G167" s="190" t="s">
        <v>665</v>
      </c>
      <c r="H167" s="183">
        <v>139283882</v>
      </c>
      <c r="I167" s="324">
        <v>139283882</v>
      </c>
      <c r="J167" s="207">
        <v>0</v>
      </c>
      <c r="K167" s="207">
        <v>0</v>
      </c>
      <c r="L167" s="207">
        <v>139283882</v>
      </c>
      <c r="M167" s="207">
        <v>139283882</v>
      </c>
      <c r="N167" s="207">
        <v>0</v>
      </c>
      <c r="O167" s="207">
        <v>0</v>
      </c>
      <c r="P167" s="207">
        <v>139283882</v>
      </c>
      <c r="Q167" s="207">
        <v>139283882</v>
      </c>
      <c r="R167" s="207">
        <v>0</v>
      </c>
      <c r="S167" s="207">
        <v>139283882</v>
      </c>
      <c r="T167" s="207">
        <v>0</v>
      </c>
      <c r="U167" s="207">
        <v>0</v>
      </c>
      <c r="V167" s="207">
        <v>139283882</v>
      </c>
    </row>
    <row r="168" spans="1:22" s="174" customFormat="1">
      <c r="A168" s="267"/>
      <c r="B168" s="267"/>
      <c r="C168" s="267"/>
      <c r="D168" s="267"/>
      <c r="E168" s="189"/>
      <c r="F168" s="189">
        <v>6502</v>
      </c>
      <c r="G168" s="190" t="s">
        <v>688</v>
      </c>
      <c r="H168" s="183">
        <v>21926812</v>
      </c>
      <c r="I168" s="324">
        <v>21926812</v>
      </c>
      <c r="J168" s="207">
        <v>0</v>
      </c>
      <c r="K168" s="207">
        <v>0</v>
      </c>
      <c r="L168" s="207">
        <v>21926812</v>
      </c>
      <c r="M168" s="207">
        <v>21926812</v>
      </c>
      <c r="N168" s="207">
        <v>0</v>
      </c>
      <c r="O168" s="207">
        <v>0</v>
      </c>
      <c r="P168" s="207">
        <v>21926812</v>
      </c>
      <c r="Q168" s="207">
        <v>21926812</v>
      </c>
      <c r="R168" s="207">
        <v>0</v>
      </c>
      <c r="S168" s="207">
        <v>21926812</v>
      </c>
      <c r="T168" s="207">
        <v>0</v>
      </c>
      <c r="U168" s="207">
        <v>0</v>
      </c>
      <c r="V168" s="207">
        <v>21926812</v>
      </c>
    </row>
    <row r="169" spans="1:22" s="174" customFormat="1">
      <c r="A169" s="267"/>
      <c r="B169" s="267"/>
      <c r="C169" s="267"/>
      <c r="D169" s="267"/>
      <c r="E169" s="189"/>
      <c r="F169" s="189">
        <v>6504</v>
      </c>
      <c r="G169" s="190" t="s">
        <v>689</v>
      </c>
      <c r="H169" s="183">
        <v>1152000</v>
      </c>
      <c r="I169" s="324">
        <v>1152000</v>
      </c>
      <c r="J169" s="207">
        <v>0</v>
      </c>
      <c r="K169" s="207">
        <v>0</v>
      </c>
      <c r="L169" s="207">
        <v>1152000</v>
      </c>
      <c r="M169" s="207">
        <v>1152000</v>
      </c>
      <c r="N169" s="207">
        <v>0</v>
      </c>
      <c r="O169" s="207">
        <v>0</v>
      </c>
      <c r="P169" s="207">
        <v>1152000</v>
      </c>
      <c r="Q169" s="207">
        <v>1152000</v>
      </c>
      <c r="R169" s="207">
        <v>0</v>
      </c>
      <c r="S169" s="207">
        <v>1152000</v>
      </c>
      <c r="T169" s="207">
        <v>0</v>
      </c>
      <c r="U169" s="207">
        <v>0</v>
      </c>
      <c r="V169" s="207">
        <v>1152000</v>
      </c>
    </row>
    <row r="170" spans="1:22" s="174" customFormat="1">
      <c r="A170" s="267"/>
      <c r="B170" s="267"/>
      <c r="C170" s="267"/>
      <c r="D170" s="267"/>
      <c r="E170" s="189">
        <v>6550</v>
      </c>
      <c r="F170" s="189"/>
      <c r="G170" s="190" t="s">
        <v>651</v>
      </c>
      <c r="H170" s="183">
        <v>831341422</v>
      </c>
      <c r="I170" s="324">
        <v>831341422</v>
      </c>
      <c r="J170" s="207">
        <v>0</v>
      </c>
      <c r="K170" s="207">
        <v>0</v>
      </c>
      <c r="L170" s="207">
        <v>831341422</v>
      </c>
      <c r="M170" s="207">
        <v>831341422</v>
      </c>
      <c r="N170" s="207">
        <v>0</v>
      </c>
      <c r="O170" s="207">
        <v>0</v>
      </c>
      <c r="P170" s="207">
        <v>831341422</v>
      </c>
      <c r="Q170" s="207">
        <v>831341422</v>
      </c>
      <c r="R170" s="207">
        <v>0</v>
      </c>
      <c r="S170" s="207">
        <v>831341422</v>
      </c>
      <c r="T170" s="207">
        <v>0</v>
      </c>
      <c r="U170" s="207">
        <v>0</v>
      </c>
      <c r="V170" s="207">
        <v>831341422</v>
      </c>
    </row>
    <row r="171" spans="1:22" s="174" customFormat="1">
      <c r="A171" s="267"/>
      <c r="B171" s="267"/>
      <c r="C171" s="267"/>
      <c r="D171" s="267"/>
      <c r="E171" s="189"/>
      <c r="F171" s="189">
        <v>6551</v>
      </c>
      <c r="G171" s="190" t="s">
        <v>652</v>
      </c>
      <c r="H171" s="183">
        <v>200156038</v>
      </c>
      <c r="I171" s="324">
        <v>200156038</v>
      </c>
      <c r="J171" s="207">
        <v>0</v>
      </c>
      <c r="K171" s="207">
        <v>0</v>
      </c>
      <c r="L171" s="207">
        <v>200156038</v>
      </c>
      <c r="M171" s="207">
        <v>200156038</v>
      </c>
      <c r="N171" s="207">
        <v>0</v>
      </c>
      <c r="O171" s="207">
        <v>0</v>
      </c>
      <c r="P171" s="207">
        <v>200156038</v>
      </c>
      <c r="Q171" s="207">
        <v>200156038</v>
      </c>
      <c r="R171" s="207">
        <v>0</v>
      </c>
      <c r="S171" s="207">
        <v>200156038</v>
      </c>
      <c r="T171" s="207">
        <v>0</v>
      </c>
      <c r="U171" s="207">
        <v>0</v>
      </c>
      <c r="V171" s="207">
        <v>200156038</v>
      </c>
    </row>
    <row r="172" spans="1:22" s="174" customFormat="1">
      <c r="A172" s="267"/>
      <c r="B172" s="267"/>
      <c r="C172" s="267"/>
      <c r="D172" s="267"/>
      <c r="E172" s="189"/>
      <c r="F172" s="189">
        <v>6552</v>
      </c>
      <c r="G172" s="190" t="s">
        <v>690</v>
      </c>
      <c r="H172" s="183">
        <v>186923120</v>
      </c>
      <c r="I172" s="324">
        <v>186923120</v>
      </c>
      <c r="J172" s="207">
        <v>0</v>
      </c>
      <c r="K172" s="207">
        <v>0</v>
      </c>
      <c r="L172" s="207">
        <v>186923120</v>
      </c>
      <c r="M172" s="207">
        <v>186923120</v>
      </c>
      <c r="N172" s="207">
        <v>0</v>
      </c>
      <c r="O172" s="207">
        <v>0</v>
      </c>
      <c r="P172" s="207">
        <v>186923120</v>
      </c>
      <c r="Q172" s="207">
        <v>186923120</v>
      </c>
      <c r="R172" s="207">
        <v>0</v>
      </c>
      <c r="S172" s="207">
        <v>186923120</v>
      </c>
      <c r="T172" s="207">
        <v>0</v>
      </c>
      <c r="U172" s="207">
        <v>0</v>
      </c>
      <c r="V172" s="207">
        <v>186923120</v>
      </c>
    </row>
    <row r="173" spans="1:22" s="174" customFormat="1">
      <c r="A173" s="267"/>
      <c r="B173" s="267"/>
      <c r="C173" s="267"/>
      <c r="D173" s="267"/>
      <c r="E173" s="189"/>
      <c r="F173" s="189">
        <v>6599</v>
      </c>
      <c r="G173" s="190" t="s">
        <v>691</v>
      </c>
      <c r="H173" s="183">
        <v>444262264</v>
      </c>
      <c r="I173" s="324">
        <v>444262264</v>
      </c>
      <c r="J173" s="207">
        <v>0</v>
      </c>
      <c r="K173" s="207">
        <v>0</v>
      </c>
      <c r="L173" s="207">
        <v>444262264</v>
      </c>
      <c r="M173" s="207">
        <v>444262264</v>
      </c>
      <c r="N173" s="207">
        <v>0</v>
      </c>
      <c r="O173" s="207">
        <v>0</v>
      </c>
      <c r="P173" s="207">
        <v>444262264</v>
      </c>
      <c r="Q173" s="207">
        <v>444262264</v>
      </c>
      <c r="R173" s="207">
        <v>0</v>
      </c>
      <c r="S173" s="207">
        <v>444262264</v>
      </c>
      <c r="T173" s="207">
        <v>0</v>
      </c>
      <c r="U173" s="207">
        <v>0</v>
      </c>
      <c r="V173" s="207">
        <v>444262264</v>
      </c>
    </row>
    <row r="174" spans="1:22" s="174" customFormat="1">
      <c r="A174" s="267"/>
      <c r="B174" s="267"/>
      <c r="C174" s="267"/>
      <c r="D174" s="267"/>
      <c r="E174" s="189">
        <v>6600</v>
      </c>
      <c r="F174" s="189"/>
      <c r="G174" s="190" t="s">
        <v>653</v>
      </c>
      <c r="H174" s="183">
        <v>133594085</v>
      </c>
      <c r="I174" s="324">
        <v>133594085</v>
      </c>
      <c r="J174" s="207">
        <v>0</v>
      </c>
      <c r="K174" s="207">
        <v>0</v>
      </c>
      <c r="L174" s="207">
        <v>133594085</v>
      </c>
      <c r="M174" s="207">
        <v>133594085</v>
      </c>
      <c r="N174" s="207">
        <v>0</v>
      </c>
      <c r="O174" s="207">
        <v>0</v>
      </c>
      <c r="P174" s="207">
        <v>133594085</v>
      </c>
      <c r="Q174" s="207">
        <v>133594085</v>
      </c>
      <c r="R174" s="207">
        <v>0</v>
      </c>
      <c r="S174" s="207">
        <v>133594085</v>
      </c>
      <c r="T174" s="207">
        <v>0</v>
      </c>
      <c r="U174" s="207">
        <v>0</v>
      </c>
      <c r="V174" s="207">
        <v>133594085</v>
      </c>
    </row>
    <row r="175" spans="1:22" s="174" customFormat="1" ht="31.2">
      <c r="A175" s="267"/>
      <c r="B175" s="267"/>
      <c r="C175" s="267"/>
      <c r="D175" s="267"/>
      <c r="E175" s="189"/>
      <c r="F175" s="189">
        <v>6605</v>
      </c>
      <c r="G175" s="190" t="s">
        <v>663</v>
      </c>
      <c r="H175" s="183">
        <v>28447310</v>
      </c>
      <c r="I175" s="324">
        <v>28447310</v>
      </c>
      <c r="J175" s="207">
        <v>0</v>
      </c>
      <c r="K175" s="207">
        <v>0</v>
      </c>
      <c r="L175" s="207">
        <v>28447310</v>
      </c>
      <c r="M175" s="207">
        <v>28447310</v>
      </c>
      <c r="N175" s="207">
        <v>0</v>
      </c>
      <c r="O175" s="207">
        <v>0</v>
      </c>
      <c r="P175" s="207">
        <v>28447310</v>
      </c>
      <c r="Q175" s="207">
        <v>28447310</v>
      </c>
      <c r="R175" s="207">
        <v>0</v>
      </c>
      <c r="S175" s="207">
        <v>28447310</v>
      </c>
      <c r="T175" s="207">
        <v>0</v>
      </c>
      <c r="U175" s="207">
        <v>0</v>
      </c>
      <c r="V175" s="207">
        <v>28447310</v>
      </c>
    </row>
    <row r="176" spans="1:22" s="174" customFormat="1">
      <c r="A176" s="267"/>
      <c r="B176" s="267"/>
      <c r="C176" s="267"/>
      <c r="D176" s="267"/>
      <c r="E176" s="189"/>
      <c r="F176" s="189">
        <v>6606</v>
      </c>
      <c r="G176" s="190" t="s">
        <v>654</v>
      </c>
      <c r="H176" s="183">
        <v>74360000</v>
      </c>
      <c r="I176" s="324">
        <v>74360000</v>
      </c>
      <c r="J176" s="207">
        <v>0</v>
      </c>
      <c r="K176" s="207">
        <v>0</v>
      </c>
      <c r="L176" s="207">
        <v>74360000</v>
      </c>
      <c r="M176" s="207">
        <v>74360000</v>
      </c>
      <c r="N176" s="207">
        <v>0</v>
      </c>
      <c r="O176" s="207">
        <v>0</v>
      </c>
      <c r="P176" s="207">
        <v>74360000</v>
      </c>
      <c r="Q176" s="207">
        <v>74360000</v>
      </c>
      <c r="R176" s="207">
        <v>0</v>
      </c>
      <c r="S176" s="207">
        <v>74360000</v>
      </c>
      <c r="T176" s="207">
        <v>0</v>
      </c>
      <c r="U176" s="207">
        <v>0</v>
      </c>
      <c r="V176" s="207">
        <v>74360000</v>
      </c>
    </row>
    <row r="177" spans="1:22" s="174" customFormat="1">
      <c r="A177" s="267"/>
      <c r="B177" s="267"/>
      <c r="C177" s="267"/>
      <c r="D177" s="267"/>
      <c r="E177" s="189"/>
      <c r="F177" s="189">
        <v>6608</v>
      </c>
      <c r="G177" s="190" t="s">
        <v>693</v>
      </c>
      <c r="H177" s="183">
        <v>18162800</v>
      </c>
      <c r="I177" s="324">
        <v>18162800</v>
      </c>
      <c r="J177" s="207">
        <v>0</v>
      </c>
      <c r="K177" s="207">
        <v>0</v>
      </c>
      <c r="L177" s="207">
        <v>18162800</v>
      </c>
      <c r="M177" s="207">
        <v>18162800</v>
      </c>
      <c r="N177" s="207">
        <v>0</v>
      </c>
      <c r="O177" s="207">
        <v>0</v>
      </c>
      <c r="P177" s="207">
        <v>18162800</v>
      </c>
      <c r="Q177" s="207">
        <v>18162800</v>
      </c>
      <c r="R177" s="207">
        <v>0</v>
      </c>
      <c r="S177" s="207">
        <v>18162800</v>
      </c>
      <c r="T177" s="207">
        <v>0</v>
      </c>
      <c r="U177" s="207">
        <v>0</v>
      </c>
      <c r="V177" s="207">
        <v>18162800</v>
      </c>
    </row>
    <row r="178" spans="1:22" s="174" customFormat="1">
      <c r="A178" s="267"/>
      <c r="B178" s="267"/>
      <c r="C178" s="267"/>
      <c r="D178" s="267"/>
      <c r="E178" s="189"/>
      <c r="F178" s="189">
        <v>6649</v>
      </c>
      <c r="G178" s="190" t="s">
        <v>580</v>
      </c>
      <c r="H178" s="183">
        <v>12623975</v>
      </c>
      <c r="I178" s="324">
        <v>12623975</v>
      </c>
      <c r="J178" s="207">
        <v>0</v>
      </c>
      <c r="K178" s="207">
        <v>0</v>
      </c>
      <c r="L178" s="207">
        <v>12623975</v>
      </c>
      <c r="M178" s="207">
        <v>12623975</v>
      </c>
      <c r="N178" s="207">
        <v>0</v>
      </c>
      <c r="O178" s="207">
        <v>0</v>
      </c>
      <c r="P178" s="207">
        <v>12623975</v>
      </c>
      <c r="Q178" s="207">
        <v>12623975</v>
      </c>
      <c r="R178" s="207">
        <v>0</v>
      </c>
      <c r="S178" s="207">
        <v>12623975</v>
      </c>
      <c r="T178" s="207">
        <v>0</v>
      </c>
      <c r="U178" s="207">
        <v>0</v>
      </c>
      <c r="V178" s="207">
        <v>12623975</v>
      </c>
    </row>
    <row r="179" spans="1:22" s="174" customFormat="1">
      <c r="A179" s="267"/>
      <c r="B179" s="267"/>
      <c r="C179" s="267"/>
      <c r="D179" s="267"/>
      <c r="E179" s="189">
        <v>6700</v>
      </c>
      <c r="F179" s="189"/>
      <c r="G179" s="190" t="s">
        <v>767</v>
      </c>
      <c r="H179" s="183">
        <v>12100000</v>
      </c>
      <c r="I179" s="324">
        <v>12100000</v>
      </c>
      <c r="J179" s="207">
        <v>0</v>
      </c>
      <c r="K179" s="207">
        <v>0</v>
      </c>
      <c r="L179" s="207">
        <v>12100000</v>
      </c>
      <c r="M179" s="207">
        <v>12100000</v>
      </c>
      <c r="N179" s="207">
        <v>0</v>
      </c>
      <c r="O179" s="207">
        <v>0</v>
      </c>
      <c r="P179" s="207">
        <v>12100000</v>
      </c>
      <c r="Q179" s="207">
        <v>12100000</v>
      </c>
      <c r="R179" s="207">
        <v>0</v>
      </c>
      <c r="S179" s="207">
        <v>12100000</v>
      </c>
      <c r="T179" s="207">
        <v>0</v>
      </c>
      <c r="U179" s="207">
        <v>0</v>
      </c>
      <c r="V179" s="207">
        <v>12100000</v>
      </c>
    </row>
    <row r="180" spans="1:22" s="174" customFormat="1">
      <c r="A180" s="267"/>
      <c r="B180" s="267"/>
      <c r="C180" s="267"/>
      <c r="D180" s="267"/>
      <c r="E180" s="189"/>
      <c r="F180" s="189">
        <v>6702</v>
      </c>
      <c r="G180" s="190" t="s">
        <v>695</v>
      </c>
      <c r="H180" s="183">
        <v>12100000</v>
      </c>
      <c r="I180" s="324">
        <v>12100000</v>
      </c>
      <c r="J180" s="207">
        <v>0</v>
      </c>
      <c r="K180" s="207">
        <v>0</v>
      </c>
      <c r="L180" s="207">
        <v>12100000</v>
      </c>
      <c r="M180" s="207">
        <v>12100000</v>
      </c>
      <c r="N180" s="207">
        <v>0</v>
      </c>
      <c r="O180" s="207">
        <v>0</v>
      </c>
      <c r="P180" s="207">
        <v>12100000</v>
      </c>
      <c r="Q180" s="207">
        <v>12100000</v>
      </c>
      <c r="R180" s="207">
        <v>0</v>
      </c>
      <c r="S180" s="207">
        <v>12100000</v>
      </c>
      <c r="T180" s="207">
        <v>0</v>
      </c>
      <c r="U180" s="207">
        <v>0</v>
      </c>
      <c r="V180" s="207">
        <v>12100000</v>
      </c>
    </row>
    <row r="181" spans="1:22" s="174" customFormat="1">
      <c r="A181" s="267"/>
      <c r="B181" s="267"/>
      <c r="C181" s="267"/>
      <c r="D181" s="267"/>
      <c r="E181" s="189">
        <v>6750</v>
      </c>
      <c r="F181" s="189"/>
      <c r="G181" s="190" t="s">
        <v>765</v>
      </c>
      <c r="H181" s="183">
        <v>487357800</v>
      </c>
      <c r="I181" s="324">
        <v>487357800</v>
      </c>
      <c r="J181" s="207">
        <v>0</v>
      </c>
      <c r="K181" s="207">
        <v>0</v>
      </c>
      <c r="L181" s="207">
        <v>487357800</v>
      </c>
      <c r="M181" s="207">
        <v>487357800</v>
      </c>
      <c r="N181" s="207">
        <v>0</v>
      </c>
      <c r="O181" s="207">
        <v>0</v>
      </c>
      <c r="P181" s="207">
        <v>487357800</v>
      </c>
      <c r="Q181" s="207">
        <v>487357800</v>
      </c>
      <c r="R181" s="207">
        <v>0</v>
      </c>
      <c r="S181" s="207">
        <v>487357800</v>
      </c>
      <c r="T181" s="207">
        <v>0</v>
      </c>
      <c r="U181" s="207">
        <v>0</v>
      </c>
      <c r="V181" s="207">
        <v>487357800</v>
      </c>
    </row>
    <row r="182" spans="1:22" s="174" customFormat="1">
      <c r="A182" s="267"/>
      <c r="B182" s="267"/>
      <c r="C182" s="267"/>
      <c r="D182" s="267"/>
      <c r="E182" s="189"/>
      <c r="F182" s="189">
        <v>6757</v>
      </c>
      <c r="G182" s="190" t="s">
        <v>698</v>
      </c>
      <c r="H182" s="183">
        <v>397906800</v>
      </c>
      <c r="I182" s="324">
        <v>397906800</v>
      </c>
      <c r="J182" s="207">
        <v>0</v>
      </c>
      <c r="K182" s="207">
        <v>0</v>
      </c>
      <c r="L182" s="207">
        <v>397906800</v>
      </c>
      <c r="M182" s="207">
        <v>397906800</v>
      </c>
      <c r="N182" s="207">
        <v>0</v>
      </c>
      <c r="O182" s="207">
        <v>0</v>
      </c>
      <c r="P182" s="207">
        <v>397906800</v>
      </c>
      <c r="Q182" s="207">
        <v>397906800</v>
      </c>
      <c r="R182" s="207">
        <v>0</v>
      </c>
      <c r="S182" s="207">
        <v>397906800</v>
      </c>
      <c r="T182" s="207">
        <v>0</v>
      </c>
      <c r="U182" s="207">
        <v>0</v>
      </c>
      <c r="V182" s="207">
        <v>397906800</v>
      </c>
    </row>
    <row r="183" spans="1:22" s="174" customFormat="1">
      <c r="A183" s="267"/>
      <c r="B183" s="267"/>
      <c r="C183" s="267"/>
      <c r="D183" s="267"/>
      <c r="E183" s="189"/>
      <c r="F183" s="189">
        <v>6799</v>
      </c>
      <c r="G183" s="190" t="s">
        <v>699</v>
      </c>
      <c r="H183" s="183">
        <v>89451000</v>
      </c>
      <c r="I183" s="324">
        <v>89451000</v>
      </c>
      <c r="J183" s="207">
        <v>0</v>
      </c>
      <c r="K183" s="207">
        <v>0</v>
      </c>
      <c r="L183" s="207">
        <v>89451000</v>
      </c>
      <c r="M183" s="207">
        <v>89451000</v>
      </c>
      <c r="N183" s="207">
        <v>0</v>
      </c>
      <c r="O183" s="207">
        <v>0</v>
      </c>
      <c r="P183" s="207">
        <v>89451000</v>
      </c>
      <c r="Q183" s="207">
        <v>89451000</v>
      </c>
      <c r="R183" s="207">
        <v>0</v>
      </c>
      <c r="S183" s="207">
        <v>89451000</v>
      </c>
      <c r="T183" s="207">
        <v>0</v>
      </c>
      <c r="U183" s="207">
        <v>0</v>
      </c>
      <c r="V183" s="207">
        <v>89451000</v>
      </c>
    </row>
    <row r="184" spans="1:22" s="174" customFormat="1" ht="31.2">
      <c r="A184" s="267"/>
      <c r="B184" s="267"/>
      <c r="C184" s="267"/>
      <c r="D184" s="267"/>
      <c r="E184" s="189">
        <v>6900</v>
      </c>
      <c r="F184" s="189"/>
      <c r="G184" s="190" t="s">
        <v>768</v>
      </c>
      <c r="H184" s="183">
        <v>7989055865</v>
      </c>
      <c r="I184" s="324">
        <v>7989055865</v>
      </c>
      <c r="J184" s="207">
        <v>0</v>
      </c>
      <c r="K184" s="207">
        <v>0</v>
      </c>
      <c r="L184" s="207">
        <v>7989055865</v>
      </c>
      <c r="M184" s="207">
        <v>7989055865</v>
      </c>
      <c r="N184" s="207">
        <v>0</v>
      </c>
      <c r="O184" s="207">
        <v>0</v>
      </c>
      <c r="P184" s="207">
        <v>7989055865</v>
      </c>
      <c r="Q184" s="207">
        <v>7989055865</v>
      </c>
      <c r="R184" s="207">
        <v>0</v>
      </c>
      <c r="S184" s="207">
        <v>7989055865</v>
      </c>
      <c r="T184" s="207">
        <v>0</v>
      </c>
      <c r="U184" s="207">
        <v>0</v>
      </c>
      <c r="V184" s="207">
        <v>7989055865</v>
      </c>
    </row>
    <row r="185" spans="1:22" s="174" customFormat="1">
      <c r="A185" s="267"/>
      <c r="B185" s="267"/>
      <c r="C185" s="267"/>
      <c r="D185" s="267"/>
      <c r="E185" s="189"/>
      <c r="F185" s="189">
        <v>6905</v>
      </c>
      <c r="G185" s="190" t="s">
        <v>700</v>
      </c>
      <c r="H185" s="183">
        <v>14160000</v>
      </c>
      <c r="I185" s="324">
        <v>14160000</v>
      </c>
      <c r="J185" s="207">
        <v>0</v>
      </c>
      <c r="K185" s="207">
        <v>0</v>
      </c>
      <c r="L185" s="207">
        <v>14160000</v>
      </c>
      <c r="M185" s="207">
        <v>14160000</v>
      </c>
      <c r="N185" s="207">
        <v>0</v>
      </c>
      <c r="O185" s="207">
        <v>0</v>
      </c>
      <c r="P185" s="207">
        <v>14160000</v>
      </c>
      <c r="Q185" s="207">
        <v>14160000</v>
      </c>
      <c r="R185" s="207">
        <v>0</v>
      </c>
      <c r="S185" s="207">
        <v>14160000</v>
      </c>
      <c r="T185" s="207">
        <v>0</v>
      </c>
      <c r="U185" s="207">
        <v>0</v>
      </c>
      <c r="V185" s="207">
        <v>14160000</v>
      </c>
    </row>
    <row r="186" spans="1:22" s="174" customFormat="1">
      <c r="A186" s="267"/>
      <c r="B186" s="267"/>
      <c r="C186" s="267"/>
      <c r="D186" s="267"/>
      <c r="E186" s="189"/>
      <c r="F186" s="189">
        <v>6907</v>
      </c>
      <c r="G186" s="190" t="s">
        <v>701</v>
      </c>
      <c r="H186" s="183">
        <v>7523262865</v>
      </c>
      <c r="I186" s="324">
        <v>7523262865</v>
      </c>
      <c r="J186" s="207">
        <v>0</v>
      </c>
      <c r="K186" s="207">
        <v>0</v>
      </c>
      <c r="L186" s="207">
        <v>7523262865</v>
      </c>
      <c r="M186" s="207">
        <v>7523262865</v>
      </c>
      <c r="N186" s="207">
        <v>0</v>
      </c>
      <c r="O186" s="207">
        <v>0</v>
      </c>
      <c r="P186" s="207">
        <v>7523262865</v>
      </c>
      <c r="Q186" s="207">
        <v>7523262865</v>
      </c>
      <c r="R186" s="207">
        <v>0</v>
      </c>
      <c r="S186" s="207">
        <v>7523262865</v>
      </c>
      <c r="T186" s="207">
        <v>0</v>
      </c>
      <c r="U186" s="207">
        <v>0</v>
      </c>
      <c r="V186" s="207">
        <v>7523262865</v>
      </c>
    </row>
    <row r="187" spans="1:22" s="174" customFormat="1">
      <c r="A187" s="267"/>
      <c r="B187" s="267"/>
      <c r="C187" s="267"/>
      <c r="D187" s="267"/>
      <c r="E187" s="189"/>
      <c r="F187" s="189">
        <v>6912</v>
      </c>
      <c r="G187" s="190" t="s">
        <v>659</v>
      </c>
      <c r="H187" s="183">
        <v>241275000</v>
      </c>
      <c r="I187" s="324">
        <v>241275000</v>
      </c>
      <c r="J187" s="207">
        <v>0</v>
      </c>
      <c r="K187" s="207">
        <v>0</v>
      </c>
      <c r="L187" s="207">
        <v>241275000</v>
      </c>
      <c r="M187" s="207">
        <v>241275000</v>
      </c>
      <c r="N187" s="207">
        <v>0</v>
      </c>
      <c r="O187" s="207">
        <v>0</v>
      </c>
      <c r="P187" s="207">
        <v>241275000</v>
      </c>
      <c r="Q187" s="207">
        <v>241275000</v>
      </c>
      <c r="R187" s="207">
        <v>0</v>
      </c>
      <c r="S187" s="207">
        <v>241275000</v>
      </c>
      <c r="T187" s="207">
        <v>0</v>
      </c>
      <c r="U187" s="207">
        <v>0</v>
      </c>
      <c r="V187" s="207">
        <v>241275000</v>
      </c>
    </row>
    <row r="188" spans="1:22" s="174" customFormat="1">
      <c r="A188" s="267"/>
      <c r="B188" s="267"/>
      <c r="C188" s="267"/>
      <c r="D188" s="267"/>
      <c r="E188" s="189"/>
      <c r="F188" s="189">
        <v>6921</v>
      </c>
      <c r="G188" s="190" t="s">
        <v>667</v>
      </c>
      <c r="H188" s="183">
        <v>74508000</v>
      </c>
      <c r="I188" s="324">
        <v>74508000</v>
      </c>
      <c r="J188" s="207">
        <v>0</v>
      </c>
      <c r="K188" s="207">
        <v>0</v>
      </c>
      <c r="L188" s="207">
        <v>74508000</v>
      </c>
      <c r="M188" s="207">
        <v>74508000</v>
      </c>
      <c r="N188" s="207">
        <v>0</v>
      </c>
      <c r="O188" s="207">
        <v>0</v>
      </c>
      <c r="P188" s="207">
        <v>74508000</v>
      </c>
      <c r="Q188" s="207">
        <v>74508000</v>
      </c>
      <c r="R188" s="207">
        <v>0</v>
      </c>
      <c r="S188" s="207">
        <v>74508000</v>
      </c>
      <c r="T188" s="207">
        <v>0</v>
      </c>
      <c r="U188" s="207">
        <v>0</v>
      </c>
      <c r="V188" s="207">
        <v>74508000</v>
      </c>
    </row>
    <row r="189" spans="1:22" s="174" customFormat="1">
      <c r="A189" s="267"/>
      <c r="B189" s="267"/>
      <c r="C189" s="267"/>
      <c r="D189" s="267"/>
      <c r="E189" s="189"/>
      <c r="F189" s="189">
        <v>6949</v>
      </c>
      <c r="G189" s="190" t="s">
        <v>148</v>
      </c>
      <c r="H189" s="183">
        <v>135850000</v>
      </c>
      <c r="I189" s="324">
        <v>135850000</v>
      </c>
      <c r="J189" s="207">
        <v>0</v>
      </c>
      <c r="K189" s="207">
        <v>0</v>
      </c>
      <c r="L189" s="207">
        <v>135850000</v>
      </c>
      <c r="M189" s="207">
        <v>135850000</v>
      </c>
      <c r="N189" s="207">
        <v>0</v>
      </c>
      <c r="O189" s="207">
        <v>0</v>
      </c>
      <c r="P189" s="207">
        <v>135850000</v>
      </c>
      <c r="Q189" s="207">
        <v>135850000</v>
      </c>
      <c r="R189" s="207">
        <v>0</v>
      </c>
      <c r="S189" s="207">
        <v>135850000</v>
      </c>
      <c r="T189" s="207">
        <v>0</v>
      </c>
      <c r="U189" s="207">
        <v>0</v>
      </c>
      <c r="V189" s="207">
        <v>135850000</v>
      </c>
    </row>
    <row r="190" spans="1:22" s="174" customFormat="1">
      <c r="A190" s="267"/>
      <c r="B190" s="267"/>
      <c r="C190" s="267"/>
      <c r="D190" s="267"/>
      <c r="E190" s="189">
        <v>6950</v>
      </c>
      <c r="F190" s="189"/>
      <c r="G190" s="182" t="s">
        <v>658</v>
      </c>
      <c r="H190" s="183">
        <v>366324000</v>
      </c>
      <c r="I190" s="324">
        <v>366324000</v>
      </c>
      <c r="J190" s="207">
        <v>0</v>
      </c>
      <c r="K190" s="207">
        <v>0</v>
      </c>
      <c r="L190" s="207">
        <v>366324000</v>
      </c>
      <c r="M190" s="207">
        <v>366324000</v>
      </c>
      <c r="N190" s="207">
        <v>0</v>
      </c>
      <c r="O190" s="207">
        <v>0</v>
      </c>
      <c r="P190" s="207">
        <v>366324000</v>
      </c>
      <c r="Q190" s="207">
        <v>366324000</v>
      </c>
      <c r="R190" s="207">
        <v>0</v>
      </c>
      <c r="S190" s="207">
        <v>366324000</v>
      </c>
      <c r="T190" s="207">
        <v>0</v>
      </c>
      <c r="U190" s="207">
        <v>0</v>
      </c>
      <c r="V190" s="207">
        <v>366324000</v>
      </c>
    </row>
    <row r="191" spans="1:22" s="174" customFormat="1">
      <c r="A191" s="267"/>
      <c r="B191" s="267"/>
      <c r="C191" s="267"/>
      <c r="D191" s="267"/>
      <c r="E191" s="189"/>
      <c r="F191" s="189">
        <v>6954</v>
      </c>
      <c r="G191" s="190" t="s">
        <v>700</v>
      </c>
      <c r="H191" s="183">
        <v>317412000</v>
      </c>
      <c r="I191" s="324">
        <v>317412000</v>
      </c>
      <c r="J191" s="207">
        <v>0</v>
      </c>
      <c r="K191" s="207">
        <v>0</v>
      </c>
      <c r="L191" s="207">
        <v>317412000</v>
      </c>
      <c r="M191" s="207">
        <v>317412000</v>
      </c>
      <c r="N191" s="207">
        <v>0</v>
      </c>
      <c r="O191" s="207">
        <v>0</v>
      </c>
      <c r="P191" s="207">
        <v>317412000</v>
      </c>
      <c r="Q191" s="207">
        <v>317412000</v>
      </c>
      <c r="R191" s="207">
        <v>0</v>
      </c>
      <c r="S191" s="207">
        <v>317412000</v>
      </c>
      <c r="T191" s="207">
        <v>0</v>
      </c>
      <c r="U191" s="207">
        <v>0</v>
      </c>
      <c r="V191" s="207">
        <v>317412000</v>
      </c>
    </row>
    <row r="192" spans="1:22" s="174" customFormat="1">
      <c r="A192" s="267"/>
      <c r="B192" s="267"/>
      <c r="C192" s="267"/>
      <c r="D192" s="267"/>
      <c r="E192" s="189"/>
      <c r="F192" s="189">
        <v>6955</v>
      </c>
      <c r="G192" s="190" t="s">
        <v>702</v>
      </c>
      <c r="H192" s="183">
        <v>48912000</v>
      </c>
      <c r="I192" s="324">
        <v>48912000</v>
      </c>
      <c r="J192" s="207">
        <v>0</v>
      </c>
      <c r="K192" s="207">
        <v>0</v>
      </c>
      <c r="L192" s="207">
        <v>48912000</v>
      </c>
      <c r="M192" s="207">
        <v>48912000</v>
      </c>
      <c r="N192" s="207">
        <v>0</v>
      </c>
      <c r="O192" s="207">
        <v>0</v>
      </c>
      <c r="P192" s="207">
        <v>48912000</v>
      </c>
      <c r="Q192" s="207">
        <v>48912000</v>
      </c>
      <c r="R192" s="207">
        <v>0</v>
      </c>
      <c r="S192" s="207">
        <v>48912000</v>
      </c>
      <c r="T192" s="207">
        <v>0</v>
      </c>
      <c r="U192" s="207">
        <v>0</v>
      </c>
      <c r="V192" s="207">
        <v>48912000</v>
      </c>
    </row>
    <row r="193" spans="1:22" s="174" customFormat="1">
      <c r="A193" s="267"/>
      <c r="B193" s="267"/>
      <c r="C193" s="267"/>
      <c r="D193" s="267"/>
      <c r="E193" s="189">
        <v>7000</v>
      </c>
      <c r="F193" s="189"/>
      <c r="G193" s="190" t="s">
        <v>660</v>
      </c>
      <c r="H193" s="183">
        <v>870602200</v>
      </c>
      <c r="I193" s="324">
        <v>870602200</v>
      </c>
      <c r="J193" s="207">
        <v>0</v>
      </c>
      <c r="K193" s="207">
        <v>0</v>
      </c>
      <c r="L193" s="207">
        <v>870602200</v>
      </c>
      <c r="M193" s="207">
        <v>870602200</v>
      </c>
      <c r="N193" s="207">
        <v>0</v>
      </c>
      <c r="O193" s="207">
        <v>0</v>
      </c>
      <c r="P193" s="207">
        <v>870602200</v>
      </c>
      <c r="Q193" s="207">
        <v>870602200</v>
      </c>
      <c r="R193" s="207">
        <v>0</v>
      </c>
      <c r="S193" s="207">
        <v>870602200</v>
      </c>
      <c r="T193" s="207">
        <v>0</v>
      </c>
      <c r="U193" s="207">
        <v>0</v>
      </c>
      <c r="V193" s="207">
        <v>870602200</v>
      </c>
    </row>
    <row r="194" spans="1:22" s="174" customFormat="1">
      <c r="A194" s="267"/>
      <c r="B194" s="267"/>
      <c r="C194" s="267"/>
      <c r="D194" s="267"/>
      <c r="E194" s="189"/>
      <c r="F194" s="189">
        <v>7001</v>
      </c>
      <c r="G194" s="190" t="s">
        <v>661</v>
      </c>
      <c r="H194" s="183">
        <v>719141000</v>
      </c>
      <c r="I194" s="324">
        <v>719141000</v>
      </c>
      <c r="J194" s="207">
        <v>0</v>
      </c>
      <c r="K194" s="207">
        <v>0</v>
      </c>
      <c r="L194" s="207">
        <v>719141000</v>
      </c>
      <c r="M194" s="207">
        <v>719141000</v>
      </c>
      <c r="N194" s="207">
        <v>0</v>
      </c>
      <c r="O194" s="207">
        <v>0</v>
      </c>
      <c r="P194" s="207">
        <v>719141000</v>
      </c>
      <c r="Q194" s="207">
        <v>719141000</v>
      </c>
      <c r="R194" s="207">
        <v>0</v>
      </c>
      <c r="S194" s="207">
        <v>719141000</v>
      </c>
      <c r="T194" s="207">
        <v>0</v>
      </c>
      <c r="U194" s="207">
        <v>0</v>
      </c>
      <c r="V194" s="207">
        <v>719141000</v>
      </c>
    </row>
    <row r="195" spans="1:22" s="174" customFormat="1">
      <c r="A195" s="267"/>
      <c r="B195" s="267"/>
      <c r="C195" s="267"/>
      <c r="D195" s="267"/>
      <c r="E195" s="189"/>
      <c r="F195" s="189">
        <v>7004</v>
      </c>
      <c r="G195" s="190" t="s">
        <v>705</v>
      </c>
      <c r="H195" s="183">
        <v>9000000</v>
      </c>
      <c r="I195" s="324">
        <v>9000000</v>
      </c>
      <c r="J195" s="207">
        <v>0</v>
      </c>
      <c r="K195" s="207">
        <v>0</v>
      </c>
      <c r="L195" s="207">
        <v>9000000</v>
      </c>
      <c r="M195" s="207">
        <v>9000000</v>
      </c>
      <c r="N195" s="207">
        <v>0</v>
      </c>
      <c r="O195" s="207">
        <v>0</v>
      </c>
      <c r="P195" s="207">
        <v>9000000</v>
      </c>
      <c r="Q195" s="207">
        <v>9000000</v>
      </c>
      <c r="R195" s="207">
        <v>0</v>
      </c>
      <c r="S195" s="207">
        <v>9000000</v>
      </c>
      <c r="T195" s="207">
        <v>0</v>
      </c>
      <c r="U195" s="207">
        <v>0</v>
      </c>
      <c r="V195" s="207">
        <v>9000000</v>
      </c>
    </row>
    <row r="196" spans="1:22" s="174" customFormat="1">
      <c r="A196" s="267"/>
      <c r="B196" s="267"/>
      <c r="C196" s="267"/>
      <c r="D196" s="267"/>
      <c r="E196" s="189"/>
      <c r="F196" s="189">
        <v>7049</v>
      </c>
      <c r="G196" s="190" t="s">
        <v>148</v>
      </c>
      <c r="H196" s="183">
        <v>142461200</v>
      </c>
      <c r="I196" s="324">
        <v>142461200</v>
      </c>
      <c r="J196" s="207">
        <v>0</v>
      </c>
      <c r="K196" s="207">
        <v>0</v>
      </c>
      <c r="L196" s="207">
        <v>142461200</v>
      </c>
      <c r="M196" s="207">
        <v>142461200</v>
      </c>
      <c r="N196" s="207">
        <v>0</v>
      </c>
      <c r="O196" s="207">
        <v>0</v>
      </c>
      <c r="P196" s="207">
        <v>142461200</v>
      </c>
      <c r="Q196" s="207">
        <v>142461200</v>
      </c>
      <c r="R196" s="207">
        <v>0</v>
      </c>
      <c r="S196" s="207">
        <v>142461200</v>
      </c>
      <c r="T196" s="207">
        <v>0</v>
      </c>
      <c r="U196" s="207">
        <v>0</v>
      </c>
      <c r="V196" s="207">
        <v>142461200</v>
      </c>
    </row>
    <row r="197" spans="1:22" s="174" customFormat="1">
      <c r="A197" s="267"/>
      <c r="B197" s="267"/>
      <c r="C197" s="267"/>
      <c r="D197" s="267"/>
      <c r="E197" s="189">
        <v>7050</v>
      </c>
      <c r="F197" s="189"/>
      <c r="G197" s="190" t="s">
        <v>770</v>
      </c>
      <c r="H197" s="183">
        <v>70363855</v>
      </c>
      <c r="I197" s="324">
        <v>70363855</v>
      </c>
      <c r="J197" s="207">
        <v>0</v>
      </c>
      <c r="K197" s="207">
        <v>0</v>
      </c>
      <c r="L197" s="207">
        <v>70363855</v>
      </c>
      <c r="M197" s="207">
        <v>70363855</v>
      </c>
      <c r="N197" s="207">
        <v>0</v>
      </c>
      <c r="O197" s="207">
        <v>0</v>
      </c>
      <c r="P197" s="207">
        <v>70363855</v>
      </c>
      <c r="Q197" s="207">
        <v>70363855</v>
      </c>
      <c r="R197" s="207">
        <v>0</v>
      </c>
      <c r="S197" s="207">
        <v>70363855</v>
      </c>
      <c r="T197" s="207">
        <v>0</v>
      </c>
      <c r="U197" s="207">
        <v>0</v>
      </c>
      <c r="V197" s="207">
        <v>70363855</v>
      </c>
    </row>
    <row r="198" spans="1:22" s="174" customFormat="1">
      <c r="A198" s="267"/>
      <c r="B198" s="267"/>
      <c r="C198" s="267"/>
      <c r="D198" s="267"/>
      <c r="E198" s="189"/>
      <c r="F198" s="189">
        <v>7053</v>
      </c>
      <c r="G198" s="190" t="s">
        <v>707</v>
      </c>
      <c r="H198" s="183">
        <v>70363855</v>
      </c>
      <c r="I198" s="324">
        <v>70363855</v>
      </c>
      <c r="J198" s="207">
        <v>0</v>
      </c>
      <c r="K198" s="207">
        <v>0</v>
      </c>
      <c r="L198" s="207">
        <v>70363855</v>
      </c>
      <c r="M198" s="207">
        <v>70363855</v>
      </c>
      <c r="N198" s="207">
        <v>0</v>
      </c>
      <c r="O198" s="207">
        <v>0</v>
      </c>
      <c r="P198" s="207">
        <v>70363855</v>
      </c>
      <c r="Q198" s="207">
        <v>70363855</v>
      </c>
      <c r="R198" s="207">
        <v>0</v>
      </c>
      <c r="S198" s="207">
        <v>70363855</v>
      </c>
      <c r="T198" s="207">
        <v>0</v>
      </c>
      <c r="U198" s="207">
        <v>0</v>
      </c>
      <c r="V198" s="207">
        <v>70363855</v>
      </c>
    </row>
    <row r="199" spans="1:22" s="174" customFormat="1">
      <c r="A199" s="267"/>
      <c r="B199" s="267"/>
      <c r="C199" s="267"/>
      <c r="D199" s="267"/>
      <c r="E199" s="189">
        <v>7750</v>
      </c>
      <c r="F199" s="189"/>
      <c r="G199" s="190" t="s">
        <v>148</v>
      </c>
      <c r="H199" s="183">
        <v>73926200</v>
      </c>
      <c r="I199" s="324">
        <v>73926200</v>
      </c>
      <c r="J199" s="207">
        <v>0</v>
      </c>
      <c r="K199" s="207">
        <v>0</v>
      </c>
      <c r="L199" s="207">
        <v>73926200</v>
      </c>
      <c r="M199" s="207">
        <v>73926200</v>
      </c>
      <c r="N199" s="207">
        <v>0</v>
      </c>
      <c r="O199" s="207">
        <v>0</v>
      </c>
      <c r="P199" s="207">
        <v>73926200</v>
      </c>
      <c r="Q199" s="207">
        <v>73926200</v>
      </c>
      <c r="R199" s="207">
        <v>0</v>
      </c>
      <c r="S199" s="207">
        <v>73926200</v>
      </c>
      <c r="T199" s="207">
        <v>0</v>
      </c>
      <c r="U199" s="207">
        <v>0</v>
      </c>
      <c r="V199" s="207">
        <v>73926200</v>
      </c>
    </row>
    <row r="200" spans="1:22" s="174" customFormat="1">
      <c r="A200" s="267"/>
      <c r="B200" s="267"/>
      <c r="C200" s="267"/>
      <c r="D200" s="267"/>
      <c r="E200" s="189"/>
      <c r="F200" s="189">
        <v>7756</v>
      </c>
      <c r="G200" s="190" t="s">
        <v>716</v>
      </c>
      <c r="H200" s="183">
        <v>11000000</v>
      </c>
      <c r="I200" s="324">
        <v>11000000</v>
      </c>
      <c r="J200" s="207">
        <v>0</v>
      </c>
      <c r="K200" s="207">
        <v>0</v>
      </c>
      <c r="L200" s="207">
        <v>11000000</v>
      </c>
      <c r="M200" s="207">
        <v>11000000</v>
      </c>
      <c r="N200" s="207">
        <v>0</v>
      </c>
      <c r="O200" s="207">
        <v>0</v>
      </c>
      <c r="P200" s="207">
        <v>11000000</v>
      </c>
      <c r="Q200" s="207">
        <v>11000000</v>
      </c>
      <c r="R200" s="207">
        <v>0</v>
      </c>
      <c r="S200" s="207">
        <v>11000000</v>
      </c>
      <c r="T200" s="207">
        <v>0</v>
      </c>
      <c r="U200" s="207">
        <v>0</v>
      </c>
      <c r="V200" s="207">
        <v>11000000</v>
      </c>
    </row>
    <row r="201" spans="1:22" s="174" customFormat="1" ht="16.8">
      <c r="A201" s="267"/>
      <c r="B201" s="267"/>
      <c r="C201" s="267"/>
      <c r="D201" s="267"/>
      <c r="E201" s="189"/>
      <c r="F201" s="189">
        <v>7799</v>
      </c>
      <c r="G201" s="457" t="s">
        <v>882</v>
      </c>
      <c r="H201" s="183">
        <v>62926200</v>
      </c>
      <c r="I201" s="324">
        <v>62926200</v>
      </c>
      <c r="J201" s="207">
        <v>0</v>
      </c>
      <c r="K201" s="207">
        <v>0</v>
      </c>
      <c r="L201" s="207">
        <v>62926200</v>
      </c>
      <c r="M201" s="207">
        <v>62926200</v>
      </c>
      <c r="N201" s="207">
        <v>0</v>
      </c>
      <c r="O201" s="207">
        <v>0</v>
      </c>
      <c r="P201" s="207">
        <v>62926200</v>
      </c>
      <c r="Q201" s="207">
        <v>62926200</v>
      </c>
      <c r="R201" s="207">
        <v>0</v>
      </c>
      <c r="S201" s="207">
        <v>62926200</v>
      </c>
      <c r="T201" s="207">
        <v>0</v>
      </c>
      <c r="U201" s="207">
        <v>0</v>
      </c>
      <c r="V201" s="207">
        <v>62926200</v>
      </c>
    </row>
    <row r="202" spans="1:22" s="174" customFormat="1">
      <c r="A202" s="267"/>
      <c r="B202" s="267"/>
      <c r="C202" s="267"/>
      <c r="D202" s="267"/>
      <c r="E202" s="189">
        <v>7900</v>
      </c>
      <c r="F202" s="189"/>
      <c r="G202" s="190" t="s">
        <v>771</v>
      </c>
      <c r="H202" s="183">
        <v>64356330</v>
      </c>
      <c r="I202" s="324">
        <v>64356330</v>
      </c>
      <c r="J202" s="207">
        <v>0</v>
      </c>
      <c r="K202" s="207">
        <v>0</v>
      </c>
      <c r="L202" s="207">
        <v>64356330</v>
      </c>
      <c r="M202" s="207">
        <v>64356330</v>
      </c>
      <c r="N202" s="207">
        <v>0</v>
      </c>
      <c r="O202" s="207">
        <v>0</v>
      </c>
      <c r="P202" s="207">
        <v>64356330</v>
      </c>
      <c r="Q202" s="207">
        <v>64356330</v>
      </c>
      <c r="R202" s="207">
        <v>0</v>
      </c>
      <c r="S202" s="207">
        <v>64356330</v>
      </c>
      <c r="T202" s="207">
        <v>0</v>
      </c>
      <c r="U202" s="207">
        <v>0</v>
      </c>
      <c r="V202" s="207">
        <v>64356330</v>
      </c>
    </row>
    <row r="203" spans="1:22" s="174" customFormat="1">
      <c r="A203" s="267"/>
      <c r="B203" s="267"/>
      <c r="C203" s="267"/>
      <c r="D203" s="267"/>
      <c r="E203" s="189"/>
      <c r="F203" s="189">
        <v>7903</v>
      </c>
      <c r="G203" s="190" t="s">
        <v>721</v>
      </c>
      <c r="H203" s="183">
        <v>64356330</v>
      </c>
      <c r="I203" s="324">
        <v>64356330</v>
      </c>
      <c r="J203" s="207">
        <v>0</v>
      </c>
      <c r="K203" s="207">
        <v>0</v>
      </c>
      <c r="L203" s="207">
        <v>64356330</v>
      </c>
      <c r="M203" s="207">
        <v>64356330</v>
      </c>
      <c r="N203" s="207">
        <v>0</v>
      </c>
      <c r="O203" s="207">
        <v>0</v>
      </c>
      <c r="P203" s="207">
        <v>64356330</v>
      </c>
      <c r="Q203" s="207">
        <v>64356330</v>
      </c>
      <c r="R203" s="207">
        <v>0</v>
      </c>
      <c r="S203" s="207">
        <v>64356330</v>
      </c>
      <c r="T203" s="207">
        <v>0</v>
      </c>
      <c r="U203" s="207">
        <v>0</v>
      </c>
      <c r="V203" s="207">
        <v>64356330</v>
      </c>
    </row>
    <row r="204" spans="1:22" s="174" customFormat="1">
      <c r="A204" s="267"/>
      <c r="B204" s="267"/>
      <c r="C204" s="267"/>
      <c r="D204" s="267"/>
      <c r="E204" s="189">
        <v>8000</v>
      </c>
      <c r="F204" s="189"/>
      <c r="G204" s="190" t="s">
        <v>769</v>
      </c>
      <c r="H204" s="183">
        <v>1280173000</v>
      </c>
      <c r="I204" s="324">
        <v>1280173000</v>
      </c>
      <c r="J204" s="207">
        <v>0</v>
      </c>
      <c r="K204" s="207">
        <v>0</v>
      </c>
      <c r="L204" s="207">
        <v>1280173000</v>
      </c>
      <c r="M204" s="207">
        <v>1280173000</v>
      </c>
      <c r="N204" s="207">
        <v>0</v>
      </c>
      <c r="O204" s="207">
        <v>0</v>
      </c>
      <c r="P204" s="207">
        <v>1280173000</v>
      </c>
      <c r="Q204" s="207">
        <v>1280173000</v>
      </c>
      <c r="R204" s="207">
        <v>0</v>
      </c>
      <c r="S204" s="207">
        <v>1280173000</v>
      </c>
      <c r="T204" s="207">
        <v>0</v>
      </c>
      <c r="U204" s="207">
        <v>0</v>
      </c>
      <c r="V204" s="207">
        <v>1280173000</v>
      </c>
    </row>
    <row r="205" spans="1:22" s="174" customFormat="1">
      <c r="A205" s="267"/>
      <c r="B205" s="267"/>
      <c r="C205" s="267"/>
      <c r="D205" s="267"/>
      <c r="E205" s="189"/>
      <c r="F205" s="189">
        <v>8006</v>
      </c>
      <c r="G205" s="190" t="s">
        <v>668</v>
      </c>
      <c r="H205" s="183">
        <v>1280173000</v>
      </c>
      <c r="I205" s="324">
        <v>1280173000</v>
      </c>
      <c r="J205" s="207">
        <v>0</v>
      </c>
      <c r="K205" s="207">
        <v>0</v>
      </c>
      <c r="L205" s="207">
        <v>1280173000</v>
      </c>
      <c r="M205" s="207">
        <v>1280173000</v>
      </c>
      <c r="N205" s="207">
        <v>0</v>
      </c>
      <c r="O205" s="207">
        <v>0</v>
      </c>
      <c r="P205" s="207">
        <v>1280173000</v>
      </c>
      <c r="Q205" s="207">
        <v>1280173000</v>
      </c>
      <c r="R205" s="207">
        <v>0</v>
      </c>
      <c r="S205" s="207">
        <v>1280173000</v>
      </c>
      <c r="T205" s="207">
        <v>0</v>
      </c>
      <c r="U205" s="207">
        <v>0</v>
      </c>
      <c r="V205" s="207">
        <v>1280173000</v>
      </c>
    </row>
    <row r="206" spans="1:22" s="174" customFormat="1">
      <c r="A206" s="267"/>
      <c r="B206" s="267"/>
      <c r="C206" s="267"/>
      <c r="D206" s="267"/>
      <c r="E206" s="189">
        <v>8150</v>
      </c>
      <c r="F206" s="189"/>
      <c r="G206" s="182" t="s">
        <v>777</v>
      </c>
      <c r="H206" s="183">
        <v>95901800</v>
      </c>
      <c r="I206" s="324">
        <v>95901800</v>
      </c>
      <c r="J206" s="207">
        <v>0</v>
      </c>
      <c r="K206" s="207">
        <v>0</v>
      </c>
      <c r="L206" s="207">
        <v>95901800</v>
      </c>
      <c r="M206" s="207">
        <v>95901800</v>
      </c>
      <c r="N206" s="207">
        <v>0</v>
      </c>
      <c r="O206" s="207">
        <v>0</v>
      </c>
      <c r="P206" s="207">
        <v>95901800</v>
      </c>
      <c r="Q206" s="207">
        <v>95901800</v>
      </c>
      <c r="R206" s="207">
        <v>0</v>
      </c>
      <c r="S206" s="207">
        <v>95901800</v>
      </c>
      <c r="T206" s="207">
        <v>0</v>
      </c>
      <c r="U206" s="207">
        <v>0</v>
      </c>
      <c r="V206" s="207">
        <v>95901800</v>
      </c>
    </row>
    <row r="207" spans="1:22" s="174" customFormat="1">
      <c r="A207" s="267"/>
      <c r="B207" s="267"/>
      <c r="C207" s="267"/>
      <c r="D207" s="267"/>
      <c r="E207" s="189"/>
      <c r="F207" s="189">
        <v>8199</v>
      </c>
      <c r="G207" s="182" t="s">
        <v>148</v>
      </c>
      <c r="H207" s="183">
        <v>95901800</v>
      </c>
      <c r="I207" s="324">
        <v>95901800</v>
      </c>
      <c r="J207" s="207">
        <v>0</v>
      </c>
      <c r="K207" s="207">
        <v>0</v>
      </c>
      <c r="L207" s="207">
        <v>95901800</v>
      </c>
      <c r="M207" s="207">
        <v>95901800</v>
      </c>
      <c r="N207" s="207">
        <v>0</v>
      </c>
      <c r="O207" s="207">
        <v>0</v>
      </c>
      <c r="P207" s="207">
        <v>95901800</v>
      </c>
      <c r="Q207" s="207">
        <v>95901800</v>
      </c>
      <c r="R207" s="207">
        <v>0</v>
      </c>
      <c r="S207" s="207">
        <v>95901800</v>
      </c>
      <c r="T207" s="207">
        <v>0</v>
      </c>
      <c r="U207" s="207">
        <v>0</v>
      </c>
      <c r="V207" s="207">
        <v>95901800</v>
      </c>
    </row>
    <row r="208" spans="1:22" s="174" customFormat="1">
      <c r="A208" s="267"/>
      <c r="B208" s="267"/>
      <c r="C208" s="267"/>
      <c r="D208" s="267"/>
      <c r="E208" s="189">
        <v>9300</v>
      </c>
      <c r="F208" s="189"/>
      <c r="G208" s="190" t="s">
        <v>778</v>
      </c>
      <c r="H208" s="183">
        <v>24387350876</v>
      </c>
      <c r="I208" s="324">
        <v>24387350876</v>
      </c>
      <c r="J208" s="207">
        <v>0</v>
      </c>
      <c r="K208" s="207">
        <v>0</v>
      </c>
      <c r="L208" s="207">
        <v>24387350876</v>
      </c>
      <c r="M208" s="207">
        <v>24387350876</v>
      </c>
      <c r="N208" s="207">
        <v>0</v>
      </c>
      <c r="O208" s="207">
        <v>0</v>
      </c>
      <c r="P208" s="207">
        <v>24387350876</v>
      </c>
      <c r="Q208" s="207">
        <v>24387350876</v>
      </c>
      <c r="R208" s="207">
        <v>0</v>
      </c>
      <c r="S208" s="207">
        <v>24387350876</v>
      </c>
      <c r="T208" s="207">
        <v>0</v>
      </c>
      <c r="U208" s="207">
        <v>0</v>
      </c>
      <c r="V208" s="207">
        <v>24387350876</v>
      </c>
    </row>
    <row r="209" spans="1:22" s="174" customFormat="1">
      <c r="A209" s="267"/>
      <c r="B209" s="267"/>
      <c r="C209" s="267"/>
      <c r="D209" s="267"/>
      <c r="E209" s="189"/>
      <c r="F209" s="189">
        <v>9301</v>
      </c>
      <c r="G209" s="190" t="s">
        <v>724</v>
      </c>
      <c r="H209" s="183">
        <v>24387350876</v>
      </c>
      <c r="I209" s="324">
        <v>24387350876</v>
      </c>
      <c r="J209" s="207">
        <v>0</v>
      </c>
      <c r="K209" s="207">
        <v>0</v>
      </c>
      <c r="L209" s="207">
        <v>24387350876</v>
      </c>
      <c r="M209" s="207">
        <v>24387350876</v>
      </c>
      <c r="N209" s="207">
        <v>0</v>
      </c>
      <c r="O209" s="207">
        <v>0</v>
      </c>
      <c r="P209" s="207">
        <v>24387350876</v>
      </c>
      <c r="Q209" s="207">
        <v>24387350876</v>
      </c>
      <c r="R209" s="207">
        <v>0</v>
      </c>
      <c r="S209" s="207">
        <v>24387350876</v>
      </c>
      <c r="T209" s="207">
        <v>0</v>
      </c>
      <c r="U209" s="207">
        <v>0</v>
      </c>
      <c r="V209" s="207">
        <v>24387350876</v>
      </c>
    </row>
    <row r="210" spans="1:22" s="174" customFormat="1">
      <c r="A210" s="267"/>
      <c r="B210" s="267"/>
      <c r="C210" s="267"/>
      <c r="D210" s="267"/>
      <c r="E210" s="189">
        <v>9400</v>
      </c>
      <c r="F210" s="189"/>
      <c r="G210" s="190" t="s">
        <v>657</v>
      </c>
      <c r="H210" s="183">
        <v>4237124000</v>
      </c>
      <c r="I210" s="324">
        <v>4237124000</v>
      </c>
      <c r="J210" s="207">
        <v>0</v>
      </c>
      <c r="K210" s="207">
        <v>0</v>
      </c>
      <c r="L210" s="207">
        <v>4237124000</v>
      </c>
      <c r="M210" s="207">
        <v>4237124000</v>
      </c>
      <c r="N210" s="207">
        <v>0</v>
      </c>
      <c r="O210" s="207">
        <v>0</v>
      </c>
      <c r="P210" s="207">
        <v>4237124000</v>
      </c>
      <c r="Q210" s="207">
        <v>4237124000</v>
      </c>
      <c r="R210" s="207">
        <v>0</v>
      </c>
      <c r="S210" s="207">
        <v>4237124000</v>
      </c>
      <c r="T210" s="207">
        <v>0</v>
      </c>
      <c r="U210" s="207">
        <v>0</v>
      </c>
      <c r="V210" s="207">
        <v>4237124000</v>
      </c>
    </row>
    <row r="211" spans="1:22" s="174" customFormat="1">
      <c r="A211" s="267"/>
      <c r="B211" s="267"/>
      <c r="C211" s="267"/>
      <c r="D211" s="267"/>
      <c r="E211" s="189"/>
      <c r="F211" s="189">
        <v>9401</v>
      </c>
      <c r="G211" s="190" t="s">
        <v>725</v>
      </c>
      <c r="H211" s="183">
        <v>898281000</v>
      </c>
      <c r="I211" s="324">
        <v>898281000</v>
      </c>
      <c r="J211" s="207">
        <v>0</v>
      </c>
      <c r="K211" s="207">
        <v>0</v>
      </c>
      <c r="L211" s="207">
        <v>898281000</v>
      </c>
      <c r="M211" s="207">
        <v>898281000</v>
      </c>
      <c r="N211" s="207">
        <v>0</v>
      </c>
      <c r="O211" s="207">
        <v>0</v>
      </c>
      <c r="P211" s="207">
        <v>898281000</v>
      </c>
      <c r="Q211" s="207">
        <v>898281000</v>
      </c>
      <c r="R211" s="207">
        <v>0</v>
      </c>
      <c r="S211" s="207">
        <v>898281000</v>
      </c>
      <c r="T211" s="207">
        <v>0</v>
      </c>
      <c r="U211" s="207">
        <v>0</v>
      </c>
      <c r="V211" s="207">
        <v>898281000</v>
      </c>
    </row>
    <row r="212" spans="1:22" s="174" customFormat="1">
      <c r="A212" s="267"/>
      <c r="B212" s="267"/>
      <c r="C212" s="267"/>
      <c r="D212" s="267"/>
      <c r="E212" s="189"/>
      <c r="F212" s="189">
        <v>9402</v>
      </c>
      <c r="G212" s="190" t="s">
        <v>726</v>
      </c>
      <c r="H212" s="183">
        <v>3025803000</v>
      </c>
      <c r="I212" s="324">
        <v>3025803000</v>
      </c>
      <c r="J212" s="207">
        <v>0</v>
      </c>
      <c r="K212" s="207">
        <v>0</v>
      </c>
      <c r="L212" s="207">
        <v>3025803000</v>
      </c>
      <c r="M212" s="207">
        <v>3025803000</v>
      </c>
      <c r="N212" s="207">
        <v>0</v>
      </c>
      <c r="O212" s="207">
        <v>0</v>
      </c>
      <c r="P212" s="207">
        <v>3025803000</v>
      </c>
      <c r="Q212" s="207">
        <v>3025803000</v>
      </c>
      <c r="R212" s="207">
        <v>0</v>
      </c>
      <c r="S212" s="207">
        <v>3025803000</v>
      </c>
      <c r="T212" s="207">
        <v>0</v>
      </c>
      <c r="U212" s="207">
        <v>0</v>
      </c>
      <c r="V212" s="207">
        <v>3025803000</v>
      </c>
    </row>
    <row r="213" spans="1:22" s="174" customFormat="1">
      <c r="A213" s="267"/>
      <c r="B213" s="267"/>
      <c r="C213" s="267"/>
      <c r="D213" s="267"/>
      <c r="E213" s="189"/>
      <c r="F213" s="189">
        <v>9449</v>
      </c>
      <c r="G213" s="190" t="s">
        <v>148</v>
      </c>
      <c r="H213" s="183">
        <v>313040000</v>
      </c>
      <c r="I213" s="324">
        <v>313040000</v>
      </c>
      <c r="J213" s="207">
        <v>0</v>
      </c>
      <c r="K213" s="207">
        <v>0</v>
      </c>
      <c r="L213" s="207">
        <v>313040000</v>
      </c>
      <c r="M213" s="207">
        <v>313040000</v>
      </c>
      <c r="N213" s="207">
        <v>0</v>
      </c>
      <c r="O213" s="207">
        <v>0</v>
      </c>
      <c r="P213" s="207">
        <v>313040000</v>
      </c>
      <c r="Q213" s="207">
        <v>313040000</v>
      </c>
      <c r="R213" s="207">
        <v>0</v>
      </c>
      <c r="S213" s="207">
        <v>313040000</v>
      </c>
      <c r="T213" s="207">
        <v>0</v>
      </c>
      <c r="U213" s="207">
        <v>0</v>
      </c>
      <c r="V213" s="207">
        <v>313040000</v>
      </c>
    </row>
    <row r="214" spans="1:22" s="174" customFormat="1">
      <c r="A214" s="267"/>
      <c r="B214" s="267"/>
      <c r="C214" s="189"/>
      <c r="D214" s="193" t="s">
        <v>614</v>
      </c>
      <c r="E214" s="267"/>
      <c r="F214" s="267"/>
      <c r="G214" s="182" t="s">
        <v>743</v>
      </c>
      <c r="H214" s="183">
        <v>49107763443</v>
      </c>
      <c r="I214" s="324">
        <v>49107763443</v>
      </c>
      <c r="J214" s="207">
        <v>0</v>
      </c>
      <c r="K214" s="207">
        <v>0</v>
      </c>
      <c r="L214" s="207">
        <v>49107763443</v>
      </c>
      <c r="M214" s="207">
        <v>49107763443</v>
      </c>
      <c r="N214" s="207">
        <v>0</v>
      </c>
      <c r="O214" s="207">
        <v>0</v>
      </c>
      <c r="P214" s="207">
        <v>49107763443</v>
      </c>
      <c r="Q214" s="207">
        <v>49107763443</v>
      </c>
      <c r="R214" s="207">
        <v>0</v>
      </c>
      <c r="S214" s="207">
        <v>49107763443</v>
      </c>
      <c r="T214" s="207">
        <v>0</v>
      </c>
      <c r="U214" s="207">
        <v>0</v>
      </c>
      <c r="V214" s="207">
        <v>49107763443</v>
      </c>
    </row>
    <row r="215" spans="1:22" s="174" customFormat="1">
      <c r="A215" s="267"/>
      <c r="B215" s="267"/>
      <c r="C215" s="267"/>
      <c r="D215" s="267"/>
      <c r="E215" s="189">
        <v>6000</v>
      </c>
      <c r="F215" s="189"/>
      <c r="G215" s="190" t="s">
        <v>640</v>
      </c>
      <c r="H215" s="183">
        <v>10535676471</v>
      </c>
      <c r="I215" s="324">
        <v>10535676471</v>
      </c>
      <c r="J215" s="207">
        <v>0</v>
      </c>
      <c r="K215" s="207">
        <v>0</v>
      </c>
      <c r="L215" s="207">
        <v>10535676471</v>
      </c>
      <c r="M215" s="207">
        <v>10535676471</v>
      </c>
      <c r="N215" s="207">
        <v>0</v>
      </c>
      <c r="O215" s="207">
        <v>0</v>
      </c>
      <c r="P215" s="207">
        <v>10535676471</v>
      </c>
      <c r="Q215" s="207">
        <v>10535676471</v>
      </c>
      <c r="R215" s="207">
        <v>0</v>
      </c>
      <c r="S215" s="207">
        <v>10535676471</v>
      </c>
      <c r="T215" s="207">
        <v>0</v>
      </c>
      <c r="U215" s="207">
        <v>0</v>
      </c>
      <c r="V215" s="207">
        <v>10535676471</v>
      </c>
    </row>
    <row r="216" spans="1:22" s="174" customFormat="1">
      <c r="A216" s="267"/>
      <c r="B216" s="267"/>
      <c r="C216" s="267"/>
      <c r="D216" s="267"/>
      <c r="E216" s="189"/>
      <c r="F216" s="189">
        <v>6001</v>
      </c>
      <c r="G216" s="190" t="s">
        <v>641</v>
      </c>
      <c r="H216" s="183">
        <v>10535676471</v>
      </c>
      <c r="I216" s="324">
        <v>10535676471</v>
      </c>
      <c r="J216" s="207">
        <v>0</v>
      </c>
      <c r="K216" s="207">
        <v>0</v>
      </c>
      <c r="L216" s="207">
        <v>10535676471</v>
      </c>
      <c r="M216" s="207">
        <v>10535676471</v>
      </c>
      <c r="N216" s="207">
        <v>0</v>
      </c>
      <c r="O216" s="207">
        <v>0</v>
      </c>
      <c r="P216" s="207">
        <v>10535676471</v>
      </c>
      <c r="Q216" s="207">
        <v>10535676471</v>
      </c>
      <c r="R216" s="207">
        <v>0</v>
      </c>
      <c r="S216" s="207">
        <v>10535676471</v>
      </c>
      <c r="T216" s="207">
        <v>0</v>
      </c>
      <c r="U216" s="207">
        <v>0</v>
      </c>
      <c r="V216" s="207">
        <v>10535676471</v>
      </c>
    </row>
    <row r="217" spans="1:22" s="174" customFormat="1" ht="31.2">
      <c r="A217" s="267"/>
      <c r="B217" s="267"/>
      <c r="C217" s="267"/>
      <c r="D217" s="267"/>
      <c r="E217" s="189">
        <v>6050</v>
      </c>
      <c r="F217" s="189"/>
      <c r="G217" s="190" t="s">
        <v>669</v>
      </c>
      <c r="H217" s="183">
        <v>95527290</v>
      </c>
      <c r="I217" s="324">
        <v>95527290</v>
      </c>
      <c r="J217" s="207">
        <v>0</v>
      </c>
      <c r="K217" s="207">
        <v>0</v>
      </c>
      <c r="L217" s="207">
        <v>95527290</v>
      </c>
      <c r="M217" s="207">
        <v>95527290</v>
      </c>
      <c r="N217" s="207">
        <v>0</v>
      </c>
      <c r="O217" s="207">
        <v>0</v>
      </c>
      <c r="P217" s="207">
        <v>95527290</v>
      </c>
      <c r="Q217" s="207">
        <v>95527290</v>
      </c>
      <c r="R217" s="207">
        <v>0</v>
      </c>
      <c r="S217" s="207">
        <v>95527290</v>
      </c>
      <c r="T217" s="207">
        <v>0</v>
      </c>
      <c r="U217" s="207">
        <v>0</v>
      </c>
      <c r="V217" s="207">
        <v>95527290</v>
      </c>
    </row>
    <row r="218" spans="1:22" s="174" customFormat="1" ht="31.2">
      <c r="A218" s="267"/>
      <c r="B218" s="267"/>
      <c r="C218" s="267"/>
      <c r="D218" s="267"/>
      <c r="E218" s="189"/>
      <c r="F218" s="189">
        <v>6051</v>
      </c>
      <c r="G218" s="190" t="s">
        <v>669</v>
      </c>
      <c r="H218" s="183">
        <v>95527290</v>
      </c>
      <c r="I218" s="324">
        <v>95527290</v>
      </c>
      <c r="J218" s="207">
        <v>0</v>
      </c>
      <c r="K218" s="207">
        <v>0</v>
      </c>
      <c r="L218" s="207">
        <v>95527290</v>
      </c>
      <c r="M218" s="207">
        <v>95527290</v>
      </c>
      <c r="N218" s="207">
        <v>0</v>
      </c>
      <c r="O218" s="207">
        <v>0</v>
      </c>
      <c r="P218" s="207">
        <v>95527290</v>
      </c>
      <c r="Q218" s="207">
        <v>95527290</v>
      </c>
      <c r="R218" s="207">
        <v>0</v>
      </c>
      <c r="S218" s="207">
        <v>95527290</v>
      </c>
      <c r="T218" s="207">
        <v>0</v>
      </c>
      <c r="U218" s="207">
        <v>0</v>
      </c>
      <c r="V218" s="207">
        <v>95527290</v>
      </c>
    </row>
    <row r="219" spans="1:22" s="174" customFormat="1">
      <c r="A219" s="267"/>
      <c r="B219" s="267"/>
      <c r="C219" s="267"/>
      <c r="D219" s="267"/>
      <c r="E219" s="189">
        <v>6100</v>
      </c>
      <c r="F219" s="189"/>
      <c r="G219" s="190" t="s">
        <v>642</v>
      </c>
      <c r="H219" s="183">
        <v>6376051858</v>
      </c>
      <c r="I219" s="324">
        <v>6376051858</v>
      </c>
      <c r="J219" s="207">
        <v>0</v>
      </c>
      <c r="K219" s="207">
        <v>0</v>
      </c>
      <c r="L219" s="207">
        <v>6376051858</v>
      </c>
      <c r="M219" s="207">
        <v>6376051858</v>
      </c>
      <c r="N219" s="207">
        <v>0</v>
      </c>
      <c r="O219" s="207">
        <v>0</v>
      </c>
      <c r="P219" s="207">
        <v>6376051858</v>
      </c>
      <c r="Q219" s="207">
        <v>6376051858</v>
      </c>
      <c r="R219" s="207">
        <v>0</v>
      </c>
      <c r="S219" s="207">
        <v>6376051858</v>
      </c>
      <c r="T219" s="207">
        <v>0</v>
      </c>
      <c r="U219" s="207">
        <v>0</v>
      </c>
      <c r="V219" s="207">
        <v>6376051858</v>
      </c>
    </row>
    <row r="220" spans="1:22" s="174" customFormat="1">
      <c r="A220" s="267"/>
      <c r="B220" s="267"/>
      <c r="C220" s="267"/>
      <c r="D220" s="267"/>
      <c r="E220" s="189"/>
      <c r="F220" s="189">
        <v>6101</v>
      </c>
      <c r="G220" s="190" t="s">
        <v>664</v>
      </c>
      <c r="H220" s="183">
        <v>184891275</v>
      </c>
      <c r="I220" s="324">
        <v>184891275</v>
      </c>
      <c r="J220" s="207">
        <v>0</v>
      </c>
      <c r="K220" s="207">
        <v>0</v>
      </c>
      <c r="L220" s="207">
        <v>184891275</v>
      </c>
      <c r="M220" s="207">
        <v>184891275</v>
      </c>
      <c r="N220" s="207">
        <v>0</v>
      </c>
      <c r="O220" s="207">
        <v>0</v>
      </c>
      <c r="P220" s="207">
        <v>184891275</v>
      </c>
      <c r="Q220" s="207">
        <v>184891275</v>
      </c>
      <c r="R220" s="207">
        <v>0</v>
      </c>
      <c r="S220" s="207">
        <v>184891275</v>
      </c>
      <c r="T220" s="207">
        <v>0</v>
      </c>
      <c r="U220" s="207">
        <v>0</v>
      </c>
      <c r="V220" s="207">
        <v>184891275</v>
      </c>
    </row>
    <row r="221" spans="1:22" s="174" customFormat="1">
      <c r="A221" s="267"/>
      <c r="B221" s="267"/>
      <c r="C221" s="267"/>
      <c r="D221" s="267"/>
      <c r="E221" s="189"/>
      <c r="F221" s="189">
        <v>6105</v>
      </c>
      <c r="G221" s="190" t="s">
        <v>670</v>
      </c>
      <c r="H221" s="183">
        <v>475120700</v>
      </c>
      <c r="I221" s="324">
        <v>475120700</v>
      </c>
      <c r="J221" s="207">
        <v>0</v>
      </c>
      <c r="K221" s="207">
        <v>0</v>
      </c>
      <c r="L221" s="207">
        <v>475120700</v>
      </c>
      <c r="M221" s="207">
        <v>475120700</v>
      </c>
      <c r="N221" s="207">
        <v>0</v>
      </c>
      <c r="O221" s="207">
        <v>0</v>
      </c>
      <c r="P221" s="207">
        <v>475120700</v>
      </c>
      <c r="Q221" s="207">
        <v>475120700</v>
      </c>
      <c r="R221" s="207">
        <v>0</v>
      </c>
      <c r="S221" s="207">
        <v>475120700</v>
      </c>
      <c r="T221" s="207">
        <v>0</v>
      </c>
      <c r="U221" s="207">
        <v>0</v>
      </c>
      <c r="V221" s="207">
        <v>475120700</v>
      </c>
    </row>
    <row r="222" spans="1:22" s="174" customFormat="1">
      <c r="A222" s="267"/>
      <c r="B222" s="267"/>
      <c r="C222" s="267"/>
      <c r="D222" s="267"/>
      <c r="E222" s="189"/>
      <c r="F222" s="189">
        <v>6107</v>
      </c>
      <c r="G222" s="190" t="s">
        <v>671</v>
      </c>
      <c r="H222" s="183">
        <v>11232000</v>
      </c>
      <c r="I222" s="324">
        <v>11232000</v>
      </c>
      <c r="J222" s="207">
        <v>0</v>
      </c>
      <c r="K222" s="207">
        <v>0</v>
      </c>
      <c r="L222" s="207">
        <v>11232000</v>
      </c>
      <c r="M222" s="207">
        <v>11232000</v>
      </c>
      <c r="N222" s="207">
        <v>0</v>
      </c>
      <c r="O222" s="207">
        <v>0</v>
      </c>
      <c r="P222" s="207">
        <v>11232000</v>
      </c>
      <c r="Q222" s="207">
        <v>11232000</v>
      </c>
      <c r="R222" s="207">
        <v>0</v>
      </c>
      <c r="S222" s="207">
        <v>11232000</v>
      </c>
      <c r="T222" s="207">
        <v>0</v>
      </c>
      <c r="U222" s="207">
        <v>0</v>
      </c>
      <c r="V222" s="207">
        <v>11232000</v>
      </c>
    </row>
    <row r="223" spans="1:22" s="174" customFormat="1">
      <c r="A223" s="267"/>
      <c r="B223" s="267"/>
      <c r="C223" s="267"/>
      <c r="D223" s="267"/>
      <c r="E223" s="189"/>
      <c r="F223" s="189">
        <v>6112</v>
      </c>
      <c r="G223" s="190" t="s">
        <v>674</v>
      </c>
      <c r="H223" s="183">
        <v>3576690300</v>
      </c>
      <c r="I223" s="324">
        <v>3576690300</v>
      </c>
      <c r="J223" s="207">
        <v>0</v>
      </c>
      <c r="K223" s="207">
        <v>0</v>
      </c>
      <c r="L223" s="207">
        <v>3576690300</v>
      </c>
      <c r="M223" s="207">
        <v>3576690300</v>
      </c>
      <c r="N223" s="207">
        <v>0</v>
      </c>
      <c r="O223" s="207">
        <v>0</v>
      </c>
      <c r="P223" s="207">
        <v>3576690300</v>
      </c>
      <c r="Q223" s="207">
        <v>3576690300</v>
      </c>
      <c r="R223" s="207">
        <v>0</v>
      </c>
      <c r="S223" s="207">
        <v>3576690300</v>
      </c>
      <c r="T223" s="207">
        <v>0</v>
      </c>
      <c r="U223" s="207">
        <v>0</v>
      </c>
      <c r="V223" s="207">
        <v>3576690300</v>
      </c>
    </row>
    <row r="224" spans="1:22" s="174" customFormat="1">
      <c r="A224" s="267"/>
      <c r="B224" s="267"/>
      <c r="C224" s="267"/>
      <c r="D224" s="267"/>
      <c r="E224" s="189"/>
      <c r="F224" s="189">
        <v>6113</v>
      </c>
      <c r="G224" s="190" t="s">
        <v>673</v>
      </c>
      <c r="H224" s="183">
        <v>18252000</v>
      </c>
      <c r="I224" s="324">
        <v>18252000</v>
      </c>
      <c r="J224" s="207">
        <v>0</v>
      </c>
      <c r="K224" s="207">
        <v>0</v>
      </c>
      <c r="L224" s="207">
        <v>18252000</v>
      </c>
      <c r="M224" s="207">
        <v>18252000</v>
      </c>
      <c r="N224" s="207">
        <v>0</v>
      </c>
      <c r="O224" s="207">
        <v>0</v>
      </c>
      <c r="P224" s="207">
        <v>18252000</v>
      </c>
      <c r="Q224" s="207">
        <v>18252000</v>
      </c>
      <c r="R224" s="207">
        <v>0</v>
      </c>
      <c r="S224" s="207">
        <v>18252000</v>
      </c>
      <c r="T224" s="207">
        <v>0</v>
      </c>
      <c r="U224" s="207">
        <v>0</v>
      </c>
      <c r="V224" s="207">
        <v>18252000</v>
      </c>
    </row>
    <row r="225" spans="1:22" s="174" customFormat="1">
      <c r="A225" s="267"/>
      <c r="B225" s="267"/>
      <c r="C225" s="267"/>
      <c r="D225" s="267"/>
      <c r="E225" s="189"/>
      <c r="F225" s="189">
        <v>6115</v>
      </c>
      <c r="G225" s="190" t="s">
        <v>643</v>
      </c>
      <c r="H225" s="183">
        <v>2046498383</v>
      </c>
      <c r="I225" s="324">
        <v>2046498383</v>
      </c>
      <c r="J225" s="207">
        <v>0</v>
      </c>
      <c r="K225" s="207">
        <v>0</v>
      </c>
      <c r="L225" s="207">
        <v>2046498383</v>
      </c>
      <c r="M225" s="207">
        <v>2046498383</v>
      </c>
      <c r="N225" s="207">
        <v>0</v>
      </c>
      <c r="O225" s="207">
        <v>0</v>
      </c>
      <c r="P225" s="207">
        <v>2046498383</v>
      </c>
      <c r="Q225" s="207">
        <v>2046498383</v>
      </c>
      <c r="R225" s="207">
        <v>0</v>
      </c>
      <c r="S225" s="207">
        <v>2046498383</v>
      </c>
      <c r="T225" s="207">
        <v>0</v>
      </c>
      <c r="U225" s="207">
        <v>0</v>
      </c>
      <c r="V225" s="207">
        <v>2046498383</v>
      </c>
    </row>
    <row r="226" spans="1:22" s="174" customFormat="1">
      <c r="A226" s="267"/>
      <c r="B226" s="267"/>
      <c r="C226" s="267"/>
      <c r="D226" s="267"/>
      <c r="E226" s="189"/>
      <c r="F226" s="189">
        <v>6149</v>
      </c>
      <c r="G226" s="190" t="s">
        <v>677</v>
      </c>
      <c r="H226" s="183">
        <v>63367200</v>
      </c>
      <c r="I226" s="324">
        <v>63367200</v>
      </c>
      <c r="J226" s="207">
        <v>0</v>
      </c>
      <c r="K226" s="207">
        <v>0</v>
      </c>
      <c r="L226" s="207">
        <v>63367200</v>
      </c>
      <c r="M226" s="207">
        <v>63367200</v>
      </c>
      <c r="N226" s="207">
        <v>0</v>
      </c>
      <c r="O226" s="207">
        <v>0</v>
      </c>
      <c r="P226" s="207">
        <v>63367200</v>
      </c>
      <c r="Q226" s="207">
        <v>63367200</v>
      </c>
      <c r="R226" s="207">
        <v>0</v>
      </c>
      <c r="S226" s="207">
        <v>63367200</v>
      </c>
      <c r="T226" s="207">
        <v>0</v>
      </c>
      <c r="U226" s="207">
        <v>0</v>
      </c>
      <c r="V226" s="207">
        <v>63367200</v>
      </c>
    </row>
    <row r="227" spans="1:22" s="174" customFormat="1" ht="31.2">
      <c r="A227" s="267"/>
      <c r="B227" s="267"/>
      <c r="C227" s="267"/>
      <c r="D227" s="267"/>
      <c r="E227" s="189">
        <v>6150</v>
      </c>
      <c r="F227" s="189"/>
      <c r="G227" s="190" t="s">
        <v>779</v>
      </c>
      <c r="H227" s="183">
        <v>62136000</v>
      </c>
      <c r="I227" s="324">
        <v>62136000</v>
      </c>
      <c r="J227" s="207">
        <v>0</v>
      </c>
      <c r="K227" s="207">
        <v>0</v>
      </c>
      <c r="L227" s="207">
        <v>62136000</v>
      </c>
      <c r="M227" s="207">
        <v>62136000</v>
      </c>
      <c r="N227" s="207">
        <v>0</v>
      </c>
      <c r="O227" s="207">
        <v>0</v>
      </c>
      <c r="P227" s="207">
        <v>62136000</v>
      </c>
      <c r="Q227" s="207">
        <v>62136000</v>
      </c>
      <c r="R227" s="207">
        <v>0</v>
      </c>
      <c r="S227" s="207">
        <v>62136000</v>
      </c>
      <c r="T227" s="207">
        <v>0</v>
      </c>
      <c r="U227" s="207">
        <v>0</v>
      </c>
      <c r="V227" s="207">
        <v>62136000</v>
      </c>
    </row>
    <row r="228" spans="1:22" s="174" customFormat="1" ht="31.2">
      <c r="A228" s="267"/>
      <c r="B228" s="267"/>
      <c r="C228" s="267"/>
      <c r="D228" s="267"/>
      <c r="E228" s="189"/>
      <c r="F228" s="189">
        <v>6151</v>
      </c>
      <c r="G228" s="182" t="s">
        <v>678</v>
      </c>
      <c r="H228" s="183">
        <v>24336000</v>
      </c>
      <c r="I228" s="324">
        <v>24336000</v>
      </c>
      <c r="J228" s="207">
        <v>0</v>
      </c>
      <c r="K228" s="207">
        <v>0</v>
      </c>
      <c r="L228" s="207">
        <v>24336000</v>
      </c>
      <c r="M228" s="207">
        <v>24336000</v>
      </c>
      <c r="N228" s="207">
        <v>0</v>
      </c>
      <c r="O228" s="207">
        <v>0</v>
      </c>
      <c r="P228" s="207">
        <v>24336000</v>
      </c>
      <c r="Q228" s="207">
        <v>24336000</v>
      </c>
      <c r="R228" s="207">
        <v>0</v>
      </c>
      <c r="S228" s="207">
        <v>24336000</v>
      </c>
      <c r="T228" s="207">
        <v>0</v>
      </c>
      <c r="U228" s="207">
        <v>0</v>
      </c>
      <c r="V228" s="207">
        <v>24336000</v>
      </c>
    </row>
    <row r="229" spans="1:22" s="174" customFormat="1">
      <c r="A229" s="267"/>
      <c r="B229" s="267"/>
      <c r="C229" s="267"/>
      <c r="D229" s="267"/>
      <c r="E229" s="189"/>
      <c r="F229" s="189">
        <v>6157</v>
      </c>
      <c r="G229" s="190" t="s">
        <v>680</v>
      </c>
      <c r="H229" s="183">
        <v>37800000</v>
      </c>
      <c r="I229" s="324">
        <v>37800000</v>
      </c>
      <c r="J229" s="207">
        <v>0</v>
      </c>
      <c r="K229" s="207">
        <v>0</v>
      </c>
      <c r="L229" s="207">
        <v>37800000</v>
      </c>
      <c r="M229" s="207">
        <v>37800000</v>
      </c>
      <c r="N229" s="207">
        <v>0</v>
      </c>
      <c r="O229" s="207">
        <v>0</v>
      </c>
      <c r="P229" s="207">
        <v>37800000</v>
      </c>
      <c r="Q229" s="207">
        <v>37800000</v>
      </c>
      <c r="R229" s="207">
        <v>0</v>
      </c>
      <c r="S229" s="207">
        <v>37800000</v>
      </c>
      <c r="T229" s="207">
        <v>0</v>
      </c>
      <c r="U229" s="207">
        <v>0</v>
      </c>
      <c r="V229" s="207">
        <v>37800000</v>
      </c>
    </row>
    <row r="230" spans="1:22" s="174" customFormat="1">
      <c r="A230" s="267"/>
      <c r="B230" s="267"/>
      <c r="C230" s="267"/>
      <c r="D230" s="267"/>
      <c r="E230" s="189">
        <v>6200</v>
      </c>
      <c r="F230" s="189"/>
      <c r="G230" s="212" t="s">
        <v>780</v>
      </c>
      <c r="H230" s="183">
        <v>1068829200</v>
      </c>
      <c r="I230" s="324">
        <v>1068829200</v>
      </c>
      <c r="J230" s="207">
        <v>0</v>
      </c>
      <c r="K230" s="207">
        <v>0</v>
      </c>
      <c r="L230" s="207">
        <v>1068829200</v>
      </c>
      <c r="M230" s="207">
        <v>1068829200</v>
      </c>
      <c r="N230" s="207">
        <v>0</v>
      </c>
      <c r="O230" s="207">
        <v>0</v>
      </c>
      <c r="P230" s="207">
        <v>1068829200</v>
      </c>
      <c r="Q230" s="207">
        <v>1068829200</v>
      </c>
      <c r="R230" s="207">
        <v>0</v>
      </c>
      <c r="S230" s="207">
        <v>1068829200</v>
      </c>
      <c r="T230" s="207">
        <v>0</v>
      </c>
      <c r="U230" s="207">
        <v>0</v>
      </c>
      <c r="V230" s="207">
        <v>1068829200</v>
      </c>
    </row>
    <row r="231" spans="1:22" s="174" customFormat="1">
      <c r="A231" s="267"/>
      <c r="B231" s="267"/>
      <c r="C231" s="267"/>
      <c r="D231" s="267"/>
      <c r="E231" s="189"/>
      <c r="F231" s="189">
        <v>6201</v>
      </c>
      <c r="G231" s="190" t="s">
        <v>681</v>
      </c>
      <c r="H231" s="183">
        <v>1068829200</v>
      </c>
      <c r="I231" s="324">
        <v>1068829200</v>
      </c>
      <c r="J231" s="207">
        <v>0</v>
      </c>
      <c r="K231" s="207">
        <v>0</v>
      </c>
      <c r="L231" s="207">
        <v>1068829200</v>
      </c>
      <c r="M231" s="207">
        <v>1068829200</v>
      </c>
      <c r="N231" s="207">
        <v>0</v>
      </c>
      <c r="O231" s="207">
        <v>0</v>
      </c>
      <c r="P231" s="207">
        <v>1068829200</v>
      </c>
      <c r="Q231" s="207">
        <v>1068829200</v>
      </c>
      <c r="R231" s="207">
        <v>0</v>
      </c>
      <c r="S231" s="207">
        <v>1068829200</v>
      </c>
      <c r="T231" s="207">
        <v>0</v>
      </c>
      <c r="U231" s="207">
        <v>0</v>
      </c>
      <c r="V231" s="207">
        <v>1068829200</v>
      </c>
    </row>
    <row r="232" spans="1:22" s="174" customFormat="1">
      <c r="A232" s="267"/>
      <c r="B232" s="267"/>
      <c r="C232" s="267"/>
      <c r="D232" s="267"/>
      <c r="E232" s="189">
        <v>6250</v>
      </c>
      <c r="F232" s="189"/>
      <c r="G232" s="190" t="s">
        <v>764</v>
      </c>
      <c r="H232" s="183">
        <v>398144400</v>
      </c>
      <c r="I232" s="324">
        <v>398144400</v>
      </c>
      <c r="J232" s="207">
        <v>0</v>
      </c>
      <c r="K232" s="207">
        <v>0</v>
      </c>
      <c r="L232" s="207">
        <v>398144400</v>
      </c>
      <c r="M232" s="207">
        <v>398144400</v>
      </c>
      <c r="N232" s="207">
        <v>0</v>
      </c>
      <c r="O232" s="207">
        <v>0</v>
      </c>
      <c r="P232" s="207">
        <v>398144400</v>
      </c>
      <c r="Q232" s="207">
        <v>398144400</v>
      </c>
      <c r="R232" s="207">
        <v>0</v>
      </c>
      <c r="S232" s="207">
        <v>398144400</v>
      </c>
      <c r="T232" s="207">
        <v>0</v>
      </c>
      <c r="U232" s="207">
        <v>0</v>
      </c>
      <c r="V232" s="207">
        <v>398144400</v>
      </c>
    </row>
    <row r="233" spans="1:22" s="174" customFormat="1">
      <c r="A233" s="267"/>
      <c r="B233" s="267"/>
      <c r="C233" s="267"/>
      <c r="D233" s="267"/>
      <c r="E233" s="189"/>
      <c r="F233" s="189">
        <v>6254</v>
      </c>
      <c r="G233" s="190" t="s">
        <v>682</v>
      </c>
      <c r="H233" s="183">
        <v>61750000</v>
      </c>
      <c r="I233" s="324">
        <v>61750000</v>
      </c>
      <c r="J233" s="207">
        <v>0</v>
      </c>
      <c r="K233" s="207">
        <v>0</v>
      </c>
      <c r="L233" s="207">
        <v>61750000</v>
      </c>
      <c r="M233" s="207">
        <v>61750000</v>
      </c>
      <c r="N233" s="207">
        <v>0</v>
      </c>
      <c r="O233" s="207">
        <v>0</v>
      </c>
      <c r="P233" s="207">
        <v>61750000</v>
      </c>
      <c r="Q233" s="207">
        <v>61750000</v>
      </c>
      <c r="R233" s="207">
        <v>0</v>
      </c>
      <c r="S233" s="207">
        <v>61750000</v>
      </c>
      <c r="T233" s="207">
        <v>0</v>
      </c>
      <c r="U233" s="207">
        <v>0</v>
      </c>
      <c r="V233" s="207">
        <v>61750000</v>
      </c>
    </row>
    <row r="234" spans="1:22" s="174" customFormat="1">
      <c r="A234" s="267"/>
      <c r="B234" s="267"/>
      <c r="C234" s="267"/>
      <c r="D234" s="267"/>
      <c r="E234" s="189"/>
      <c r="F234" s="189">
        <v>6299</v>
      </c>
      <c r="G234" s="190" t="s">
        <v>148</v>
      </c>
      <c r="H234" s="183">
        <v>336394400</v>
      </c>
      <c r="I234" s="324">
        <v>336394400</v>
      </c>
      <c r="J234" s="207">
        <v>0</v>
      </c>
      <c r="K234" s="207">
        <v>0</v>
      </c>
      <c r="L234" s="207">
        <v>336394400</v>
      </c>
      <c r="M234" s="207">
        <v>336394400</v>
      </c>
      <c r="N234" s="207">
        <v>0</v>
      </c>
      <c r="O234" s="207">
        <v>0</v>
      </c>
      <c r="P234" s="207">
        <v>336394400</v>
      </c>
      <c r="Q234" s="207">
        <v>336394400</v>
      </c>
      <c r="R234" s="207">
        <v>0</v>
      </c>
      <c r="S234" s="207">
        <v>336394400</v>
      </c>
      <c r="T234" s="207">
        <v>0</v>
      </c>
      <c r="U234" s="207">
        <v>0</v>
      </c>
      <c r="V234" s="207">
        <v>336394400</v>
      </c>
    </row>
    <row r="235" spans="1:22" s="174" customFormat="1">
      <c r="A235" s="267"/>
      <c r="B235" s="267"/>
      <c r="C235" s="267"/>
      <c r="D235" s="267"/>
      <c r="E235" s="189">
        <v>6300</v>
      </c>
      <c r="F235" s="189"/>
      <c r="G235" s="190" t="s">
        <v>645</v>
      </c>
      <c r="H235" s="183">
        <v>2697562978</v>
      </c>
      <c r="I235" s="324">
        <v>2697562978</v>
      </c>
      <c r="J235" s="207">
        <v>0</v>
      </c>
      <c r="K235" s="207">
        <v>0</v>
      </c>
      <c r="L235" s="207">
        <v>2697562978</v>
      </c>
      <c r="M235" s="207">
        <v>2697562978</v>
      </c>
      <c r="N235" s="207">
        <v>0</v>
      </c>
      <c r="O235" s="207">
        <v>0</v>
      </c>
      <c r="P235" s="207">
        <v>2697562978</v>
      </c>
      <c r="Q235" s="207">
        <v>2697562978</v>
      </c>
      <c r="R235" s="207">
        <v>0</v>
      </c>
      <c r="S235" s="207">
        <v>2697562978</v>
      </c>
      <c r="T235" s="207">
        <v>0</v>
      </c>
      <c r="U235" s="207">
        <v>0</v>
      </c>
      <c r="V235" s="207">
        <v>2697562978</v>
      </c>
    </row>
    <row r="236" spans="1:22" s="174" customFormat="1">
      <c r="A236" s="267"/>
      <c r="B236" s="267"/>
      <c r="C236" s="267"/>
      <c r="D236" s="267"/>
      <c r="E236" s="189"/>
      <c r="F236" s="189">
        <v>6301</v>
      </c>
      <c r="G236" s="190" t="s">
        <v>646</v>
      </c>
      <c r="H236" s="183">
        <v>2100652598</v>
      </c>
      <c r="I236" s="324">
        <v>2100652598</v>
      </c>
      <c r="J236" s="207">
        <v>0</v>
      </c>
      <c r="K236" s="207">
        <v>0</v>
      </c>
      <c r="L236" s="207">
        <v>2100652598</v>
      </c>
      <c r="M236" s="207">
        <v>2100652598</v>
      </c>
      <c r="N236" s="207">
        <v>0</v>
      </c>
      <c r="O236" s="207">
        <v>0</v>
      </c>
      <c r="P236" s="207">
        <v>2100652598</v>
      </c>
      <c r="Q236" s="207">
        <v>2100652598</v>
      </c>
      <c r="R236" s="207">
        <v>0</v>
      </c>
      <c r="S236" s="207">
        <v>2100652598</v>
      </c>
      <c r="T236" s="207">
        <v>0</v>
      </c>
      <c r="U236" s="207">
        <v>0</v>
      </c>
      <c r="V236" s="207">
        <v>2100652598</v>
      </c>
    </row>
    <row r="237" spans="1:22" s="174" customFormat="1">
      <c r="A237" s="267"/>
      <c r="B237" s="267"/>
      <c r="C237" s="267"/>
      <c r="D237" s="267"/>
      <c r="E237" s="189"/>
      <c r="F237" s="189">
        <v>6302</v>
      </c>
      <c r="G237" s="190" t="s">
        <v>647</v>
      </c>
      <c r="H237" s="183">
        <v>368000150</v>
      </c>
      <c r="I237" s="324">
        <v>368000150</v>
      </c>
      <c r="J237" s="207">
        <v>0</v>
      </c>
      <c r="K237" s="207">
        <v>0</v>
      </c>
      <c r="L237" s="207">
        <v>368000150</v>
      </c>
      <c r="M237" s="207">
        <v>368000150</v>
      </c>
      <c r="N237" s="207">
        <v>0</v>
      </c>
      <c r="O237" s="207">
        <v>0</v>
      </c>
      <c r="P237" s="207">
        <v>368000150</v>
      </c>
      <c r="Q237" s="207">
        <v>368000150</v>
      </c>
      <c r="R237" s="207">
        <v>0</v>
      </c>
      <c r="S237" s="207">
        <v>368000150</v>
      </c>
      <c r="T237" s="207">
        <v>0</v>
      </c>
      <c r="U237" s="207">
        <v>0</v>
      </c>
      <c r="V237" s="207">
        <v>368000150</v>
      </c>
    </row>
    <row r="238" spans="1:22" s="174" customFormat="1">
      <c r="A238" s="267"/>
      <c r="B238" s="267"/>
      <c r="C238" s="267"/>
      <c r="D238" s="267"/>
      <c r="E238" s="189"/>
      <c r="F238" s="189">
        <v>6303</v>
      </c>
      <c r="G238" s="190" t="s">
        <v>685</v>
      </c>
      <c r="H238" s="183">
        <v>108528239</v>
      </c>
      <c r="I238" s="324">
        <v>108528239</v>
      </c>
      <c r="J238" s="207">
        <v>0</v>
      </c>
      <c r="K238" s="207">
        <v>0</v>
      </c>
      <c r="L238" s="207">
        <v>108528239</v>
      </c>
      <c r="M238" s="207">
        <v>108528239</v>
      </c>
      <c r="N238" s="207">
        <v>0</v>
      </c>
      <c r="O238" s="207">
        <v>0</v>
      </c>
      <c r="P238" s="207">
        <v>108528239</v>
      </c>
      <c r="Q238" s="207">
        <v>108528239</v>
      </c>
      <c r="R238" s="207">
        <v>0</v>
      </c>
      <c r="S238" s="207">
        <v>108528239</v>
      </c>
      <c r="T238" s="207">
        <v>0</v>
      </c>
      <c r="U238" s="207">
        <v>0</v>
      </c>
      <c r="V238" s="207">
        <v>108528239</v>
      </c>
    </row>
    <row r="239" spans="1:22" s="174" customFormat="1">
      <c r="A239" s="267"/>
      <c r="B239" s="267"/>
      <c r="C239" s="267"/>
      <c r="D239" s="267"/>
      <c r="E239" s="189"/>
      <c r="F239" s="189">
        <v>6304</v>
      </c>
      <c r="G239" s="190" t="s">
        <v>686</v>
      </c>
      <c r="H239" s="183">
        <v>120381991</v>
      </c>
      <c r="I239" s="324">
        <v>120381991</v>
      </c>
      <c r="J239" s="207">
        <v>0</v>
      </c>
      <c r="K239" s="207">
        <v>0</v>
      </c>
      <c r="L239" s="207">
        <v>120381991</v>
      </c>
      <c r="M239" s="207">
        <v>120381991</v>
      </c>
      <c r="N239" s="207">
        <v>0</v>
      </c>
      <c r="O239" s="207">
        <v>0</v>
      </c>
      <c r="P239" s="207">
        <v>120381991</v>
      </c>
      <c r="Q239" s="207">
        <v>120381991</v>
      </c>
      <c r="R239" s="207">
        <v>0</v>
      </c>
      <c r="S239" s="207">
        <v>120381991</v>
      </c>
      <c r="T239" s="207">
        <v>0</v>
      </c>
      <c r="U239" s="207">
        <v>0</v>
      </c>
      <c r="V239" s="207">
        <v>120381991</v>
      </c>
    </row>
    <row r="240" spans="1:22" s="174" customFormat="1">
      <c r="A240" s="267"/>
      <c r="B240" s="267"/>
      <c r="C240" s="267"/>
      <c r="D240" s="267"/>
      <c r="E240" s="189">
        <v>6400</v>
      </c>
      <c r="F240" s="189"/>
      <c r="G240" s="190" t="s">
        <v>766</v>
      </c>
      <c r="H240" s="183">
        <v>14227450</v>
      </c>
      <c r="I240" s="324">
        <v>14227450</v>
      </c>
      <c r="J240" s="207">
        <v>0</v>
      </c>
      <c r="K240" s="207">
        <v>0</v>
      </c>
      <c r="L240" s="207">
        <v>14227450</v>
      </c>
      <c r="M240" s="207">
        <v>14227450</v>
      </c>
      <c r="N240" s="207">
        <v>0</v>
      </c>
      <c r="O240" s="207">
        <v>0</v>
      </c>
      <c r="P240" s="207">
        <v>14227450</v>
      </c>
      <c r="Q240" s="207">
        <v>14227450</v>
      </c>
      <c r="R240" s="207">
        <v>0</v>
      </c>
      <c r="S240" s="207">
        <v>14227450</v>
      </c>
      <c r="T240" s="207">
        <v>0</v>
      </c>
      <c r="U240" s="207">
        <v>0</v>
      </c>
      <c r="V240" s="207">
        <v>14227450</v>
      </c>
    </row>
    <row r="241" spans="1:22" s="174" customFormat="1">
      <c r="A241" s="267"/>
      <c r="B241" s="267"/>
      <c r="C241" s="267"/>
      <c r="D241" s="267"/>
      <c r="E241" s="189"/>
      <c r="F241" s="189">
        <v>6404</v>
      </c>
      <c r="G241" s="190" t="s">
        <v>687</v>
      </c>
      <c r="H241" s="183">
        <v>14227450</v>
      </c>
      <c r="I241" s="324">
        <v>14227450</v>
      </c>
      <c r="J241" s="207">
        <v>0</v>
      </c>
      <c r="K241" s="207">
        <v>0</v>
      </c>
      <c r="L241" s="207">
        <v>14227450</v>
      </c>
      <c r="M241" s="207">
        <v>14227450</v>
      </c>
      <c r="N241" s="207">
        <v>0</v>
      </c>
      <c r="O241" s="207">
        <v>0</v>
      </c>
      <c r="P241" s="207">
        <v>14227450</v>
      </c>
      <c r="Q241" s="207">
        <v>14227450</v>
      </c>
      <c r="R241" s="207">
        <v>0</v>
      </c>
      <c r="S241" s="207">
        <v>14227450</v>
      </c>
      <c r="T241" s="207">
        <v>0</v>
      </c>
      <c r="U241" s="207">
        <v>0</v>
      </c>
      <c r="V241" s="207">
        <v>14227450</v>
      </c>
    </row>
    <row r="242" spans="1:22" s="174" customFormat="1">
      <c r="A242" s="267"/>
      <c r="B242" s="267"/>
      <c r="C242" s="267"/>
      <c r="D242" s="267"/>
      <c r="E242" s="189">
        <v>6500</v>
      </c>
      <c r="F242" s="189"/>
      <c r="G242" s="190" t="s">
        <v>650</v>
      </c>
      <c r="H242" s="183">
        <v>111839565</v>
      </c>
      <c r="I242" s="324">
        <v>111839565</v>
      </c>
      <c r="J242" s="207">
        <v>0</v>
      </c>
      <c r="K242" s="207">
        <v>0</v>
      </c>
      <c r="L242" s="207">
        <v>111839565</v>
      </c>
      <c r="M242" s="207">
        <v>111839565</v>
      </c>
      <c r="N242" s="207">
        <v>0</v>
      </c>
      <c r="O242" s="207">
        <v>0</v>
      </c>
      <c r="P242" s="207">
        <v>111839565</v>
      </c>
      <c r="Q242" s="207">
        <v>111839565</v>
      </c>
      <c r="R242" s="207">
        <v>0</v>
      </c>
      <c r="S242" s="207">
        <v>111839565</v>
      </c>
      <c r="T242" s="207">
        <v>0</v>
      </c>
      <c r="U242" s="207">
        <v>0</v>
      </c>
      <c r="V242" s="207">
        <v>111839565</v>
      </c>
    </row>
    <row r="243" spans="1:22" s="174" customFormat="1">
      <c r="A243" s="267"/>
      <c r="B243" s="267"/>
      <c r="C243" s="267"/>
      <c r="D243" s="267"/>
      <c r="E243" s="189"/>
      <c r="F243" s="189">
        <v>6501</v>
      </c>
      <c r="G243" s="190" t="s">
        <v>665</v>
      </c>
      <c r="H243" s="183">
        <v>103810614</v>
      </c>
      <c r="I243" s="324">
        <v>103810614</v>
      </c>
      <c r="J243" s="207">
        <v>0</v>
      </c>
      <c r="K243" s="207">
        <v>0</v>
      </c>
      <c r="L243" s="207">
        <v>103810614</v>
      </c>
      <c r="M243" s="207">
        <v>103810614</v>
      </c>
      <c r="N243" s="207">
        <v>0</v>
      </c>
      <c r="O243" s="207">
        <v>0</v>
      </c>
      <c r="P243" s="207">
        <v>103810614</v>
      </c>
      <c r="Q243" s="207">
        <v>103810614</v>
      </c>
      <c r="R243" s="207">
        <v>0</v>
      </c>
      <c r="S243" s="207">
        <v>103810614</v>
      </c>
      <c r="T243" s="207">
        <v>0</v>
      </c>
      <c r="U243" s="207">
        <v>0</v>
      </c>
      <c r="V243" s="207">
        <v>103810614</v>
      </c>
    </row>
    <row r="244" spans="1:22" s="174" customFormat="1">
      <c r="A244" s="267"/>
      <c r="B244" s="267"/>
      <c r="C244" s="267"/>
      <c r="D244" s="267"/>
      <c r="E244" s="189"/>
      <c r="F244" s="189">
        <v>6502</v>
      </c>
      <c r="G244" s="190" t="s">
        <v>688</v>
      </c>
      <c r="H244" s="183">
        <v>8028951</v>
      </c>
      <c r="I244" s="324">
        <v>8028951</v>
      </c>
      <c r="J244" s="207">
        <v>0</v>
      </c>
      <c r="K244" s="207">
        <v>0</v>
      </c>
      <c r="L244" s="207">
        <v>8028951</v>
      </c>
      <c r="M244" s="207">
        <v>8028951</v>
      </c>
      <c r="N244" s="207">
        <v>0</v>
      </c>
      <c r="O244" s="207">
        <v>0</v>
      </c>
      <c r="P244" s="207">
        <v>8028951</v>
      </c>
      <c r="Q244" s="207">
        <v>8028951</v>
      </c>
      <c r="R244" s="207">
        <v>0</v>
      </c>
      <c r="S244" s="207">
        <v>8028951</v>
      </c>
      <c r="T244" s="207">
        <v>0</v>
      </c>
      <c r="U244" s="207">
        <v>0</v>
      </c>
      <c r="V244" s="207">
        <v>8028951</v>
      </c>
    </row>
    <row r="245" spans="1:22" s="174" customFormat="1">
      <c r="A245" s="267"/>
      <c r="B245" s="267"/>
      <c r="C245" s="267"/>
      <c r="D245" s="267"/>
      <c r="E245" s="189">
        <v>6550</v>
      </c>
      <c r="F245" s="189"/>
      <c r="G245" s="190" t="s">
        <v>655</v>
      </c>
      <c r="H245" s="183">
        <v>810684199</v>
      </c>
      <c r="I245" s="324">
        <v>810684199</v>
      </c>
      <c r="J245" s="207">
        <v>0</v>
      </c>
      <c r="K245" s="207">
        <v>0</v>
      </c>
      <c r="L245" s="207">
        <v>810684199</v>
      </c>
      <c r="M245" s="207">
        <v>810684199</v>
      </c>
      <c r="N245" s="207">
        <v>0</v>
      </c>
      <c r="O245" s="207">
        <v>0</v>
      </c>
      <c r="P245" s="207">
        <v>810684199</v>
      </c>
      <c r="Q245" s="207">
        <v>810684199</v>
      </c>
      <c r="R245" s="207">
        <v>0</v>
      </c>
      <c r="S245" s="207">
        <v>810684199</v>
      </c>
      <c r="T245" s="207">
        <v>0</v>
      </c>
      <c r="U245" s="207">
        <v>0</v>
      </c>
      <c r="V245" s="207">
        <v>810684199</v>
      </c>
    </row>
    <row r="246" spans="1:22" s="174" customFormat="1">
      <c r="A246" s="267"/>
      <c r="B246" s="267"/>
      <c r="C246" s="267"/>
      <c r="D246" s="267"/>
      <c r="E246" s="189"/>
      <c r="F246" s="189">
        <v>6551</v>
      </c>
      <c r="G246" s="190" t="s">
        <v>652</v>
      </c>
      <c r="H246" s="183">
        <v>157865000</v>
      </c>
      <c r="I246" s="324">
        <v>157865000</v>
      </c>
      <c r="J246" s="207">
        <v>0</v>
      </c>
      <c r="K246" s="207">
        <v>0</v>
      </c>
      <c r="L246" s="207">
        <v>157865000</v>
      </c>
      <c r="M246" s="207">
        <v>157865000</v>
      </c>
      <c r="N246" s="207">
        <v>0</v>
      </c>
      <c r="O246" s="207">
        <v>0</v>
      </c>
      <c r="P246" s="207">
        <v>157865000</v>
      </c>
      <c r="Q246" s="207">
        <v>157865000</v>
      </c>
      <c r="R246" s="207">
        <v>0</v>
      </c>
      <c r="S246" s="207">
        <v>157865000</v>
      </c>
      <c r="T246" s="207">
        <v>0</v>
      </c>
      <c r="U246" s="207">
        <v>0</v>
      </c>
      <c r="V246" s="207">
        <v>157865000</v>
      </c>
    </row>
    <row r="247" spans="1:22" s="174" customFormat="1">
      <c r="A247" s="267"/>
      <c r="B247" s="267"/>
      <c r="C247" s="267"/>
      <c r="D247" s="267"/>
      <c r="E247" s="189"/>
      <c r="F247" s="189">
        <v>6552</v>
      </c>
      <c r="G247" s="190" t="s">
        <v>690</v>
      </c>
      <c r="H247" s="183">
        <v>198871600</v>
      </c>
      <c r="I247" s="324">
        <v>198871600</v>
      </c>
      <c r="J247" s="207">
        <v>0</v>
      </c>
      <c r="K247" s="207">
        <v>0</v>
      </c>
      <c r="L247" s="207">
        <v>198871600</v>
      </c>
      <c r="M247" s="207">
        <v>198871600</v>
      </c>
      <c r="N247" s="207">
        <v>0</v>
      </c>
      <c r="O247" s="207">
        <v>0</v>
      </c>
      <c r="P247" s="207">
        <v>198871600</v>
      </c>
      <c r="Q247" s="207">
        <v>198871600</v>
      </c>
      <c r="R247" s="207">
        <v>0</v>
      </c>
      <c r="S247" s="207">
        <v>198871600</v>
      </c>
      <c r="T247" s="207">
        <v>0</v>
      </c>
      <c r="U247" s="207">
        <v>0</v>
      </c>
      <c r="V247" s="207">
        <v>198871600</v>
      </c>
    </row>
    <row r="248" spans="1:22" s="174" customFormat="1">
      <c r="A248" s="267"/>
      <c r="B248" s="267"/>
      <c r="C248" s="267"/>
      <c r="D248" s="267"/>
      <c r="E248" s="189"/>
      <c r="F248" s="189">
        <v>6599</v>
      </c>
      <c r="G248" s="190" t="s">
        <v>691</v>
      </c>
      <c r="H248" s="183">
        <v>453947599</v>
      </c>
      <c r="I248" s="324">
        <v>453947599</v>
      </c>
      <c r="J248" s="207">
        <v>0</v>
      </c>
      <c r="K248" s="207">
        <v>0</v>
      </c>
      <c r="L248" s="207">
        <v>453947599</v>
      </c>
      <c r="M248" s="207">
        <v>453947599</v>
      </c>
      <c r="N248" s="207">
        <v>0</v>
      </c>
      <c r="O248" s="207">
        <v>0</v>
      </c>
      <c r="P248" s="207">
        <v>453947599</v>
      </c>
      <c r="Q248" s="207">
        <v>453947599</v>
      </c>
      <c r="R248" s="207">
        <v>0</v>
      </c>
      <c r="S248" s="207">
        <v>453947599</v>
      </c>
      <c r="T248" s="207">
        <v>0</v>
      </c>
      <c r="U248" s="207">
        <v>0</v>
      </c>
      <c r="V248" s="207">
        <v>453947599</v>
      </c>
    </row>
    <row r="249" spans="1:22" s="174" customFormat="1">
      <c r="A249" s="267"/>
      <c r="B249" s="267"/>
      <c r="C249" s="267"/>
      <c r="D249" s="267"/>
      <c r="E249" s="189">
        <v>6600</v>
      </c>
      <c r="F249" s="189"/>
      <c r="G249" s="190" t="s">
        <v>653</v>
      </c>
      <c r="H249" s="183">
        <v>138067706</v>
      </c>
      <c r="I249" s="324">
        <v>138067706</v>
      </c>
      <c r="J249" s="207">
        <v>0</v>
      </c>
      <c r="K249" s="207">
        <v>0</v>
      </c>
      <c r="L249" s="207">
        <v>138067706</v>
      </c>
      <c r="M249" s="207">
        <v>138067706</v>
      </c>
      <c r="N249" s="207">
        <v>0</v>
      </c>
      <c r="O249" s="207">
        <v>0</v>
      </c>
      <c r="P249" s="207">
        <v>138067706</v>
      </c>
      <c r="Q249" s="207">
        <v>138067706</v>
      </c>
      <c r="R249" s="207">
        <v>0</v>
      </c>
      <c r="S249" s="207">
        <v>138067706</v>
      </c>
      <c r="T249" s="207">
        <v>0</v>
      </c>
      <c r="U249" s="207">
        <v>0</v>
      </c>
      <c r="V249" s="207">
        <v>138067706</v>
      </c>
    </row>
    <row r="250" spans="1:22" s="174" customFormat="1" ht="31.2">
      <c r="A250" s="267"/>
      <c r="B250" s="267"/>
      <c r="C250" s="267"/>
      <c r="D250" s="267"/>
      <c r="E250" s="189"/>
      <c r="F250" s="189">
        <v>6601</v>
      </c>
      <c r="G250" s="190" t="s">
        <v>692</v>
      </c>
      <c r="H250" s="183">
        <v>660000</v>
      </c>
      <c r="I250" s="324">
        <v>660000</v>
      </c>
      <c r="J250" s="207">
        <v>0</v>
      </c>
      <c r="K250" s="207">
        <v>0</v>
      </c>
      <c r="L250" s="207">
        <v>660000</v>
      </c>
      <c r="M250" s="207">
        <v>660000</v>
      </c>
      <c r="N250" s="207">
        <v>0</v>
      </c>
      <c r="O250" s="207">
        <v>0</v>
      </c>
      <c r="P250" s="207">
        <v>660000</v>
      </c>
      <c r="Q250" s="207">
        <v>660000</v>
      </c>
      <c r="R250" s="207">
        <v>0</v>
      </c>
      <c r="S250" s="207">
        <v>660000</v>
      </c>
      <c r="T250" s="207">
        <v>0</v>
      </c>
      <c r="U250" s="207">
        <v>0</v>
      </c>
      <c r="V250" s="207">
        <v>660000</v>
      </c>
    </row>
    <row r="251" spans="1:22" s="174" customFormat="1" ht="31.2">
      <c r="A251" s="267"/>
      <c r="B251" s="267"/>
      <c r="C251" s="267"/>
      <c r="D251" s="267"/>
      <c r="E251" s="189"/>
      <c r="F251" s="189">
        <v>6605</v>
      </c>
      <c r="G251" s="190" t="s">
        <v>663</v>
      </c>
      <c r="H251" s="183">
        <v>23747750</v>
      </c>
      <c r="I251" s="324">
        <v>23747750</v>
      </c>
      <c r="J251" s="207">
        <v>0</v>
      </c>
      <c r="K251" s="207">
        <v>0</v>
      </c>
      <c r="L251" s="207">
        <v>23747750</v>
      </c>
      <c r="M251" s="207">
        <v>23747750</v>
      </c>
      <c r="N251" s="207">
        <v>0</v>
      </c>
      <c r="O251" s="207">
        <v>0</v>
      </c>
      <c r="P251" s="207">
        <v>23747750</v>
      </c>
      <c r="Q251" s="207">
        <v>23747750</v>
      </c>
      <c r="R251" s="207">
        <v>0</v>
      </c>
      <c r="S251" s="207">
        <v>23747750</v>
      </c>
      <c r="T251" s="207">
        <v>0</v>
      </c>
      <c r="U251" s="207">
        <v>0</v>
      </c>
      <c r="V251" s="207">
        <v>23747750</v>
      </c>
    </row>
    <row r="252" spans="1:22" s="174" customFormat="1">
      <c r="A252" s="267"/>
      <c r="B252" s="267"/>
      <c r="C252" s="267"/>
      <c r="D252" s="267"/>
      <c r="E252" s="189"/>
      <c r="F252" s="189">
        <v>6606</v>
      </c>
      <c r="G252" s="190" t="s">
        <v>654</v>
      </c>
      <c r="H252" s="183">
        <v>95530000</v>
      </c>
      <c r="I252" s="324">
        <v>95530000</v>
      </c>
      <c r="J252" s="207">
        <v>0</v>
      </c>
      <c r="K252" s="207">
        <v>0</v>
      </c>
      <c r="L252" s="207">
        <v>95530000</v>
      </c>
      <c r="M252" s="207">
        <v>95530000</v>
      </c>
      <c r="N252" s="207">
        <v>0</v>
      </c>
      <c r="O252" s="207">
        <v>0</v>
      </c>
      <c r="P252" s="207">
        <v>95530000</v>
      </c>
      <c r="Q252" s="207">
        <v>95530000</v>
      </c>
      <c r="R252" s="207">
        <v>0</v>
      </c>
      <c r="S252" s="207">
        <v>95530000</v>
      </c>
      <c r="T252" s="207">
        <v>0</v>
      </c>
      <c r="U252" s="207">
        <v>0</v>
      </c>
      <c r="V252" s="207">
        <v>95530000</v>
      </c>
    </row>
    <row r="253" spans="1:22" s="174" customFormat="1">
      <c r="A253" s="267"/>
      <c r="B253" s="267"/>
      <c r="C253" s="267"/>
      <c r="D253" s="267"/>
      <c r="E253" s="189"/>
      <c r="F253" s="189">
        <v>6649</v>
      </c>
      <c r="G253" s="190" t="s">
        <v>580</v>
      </c>
      <c r="H253" s="183">
        <v>18129956</v>
      </c>
      <c r="I253" s="324">
        <v>18129956</v>
      </c>
      <c r="J253" s="207">
        <v>0</v>
      </c>
      <c r="K253" s="207">
        <v>0</v>
      </c>
      <c r="L253" s="207">
        <v>18129956</v>
      </c>
      <c r="M253" s="207">
        <v>18129956</v>
      </c>
      <c r="N253" s="207">
        <v>0</v>
      </c>
      <c r="O253" s="207">
        <v>0</v>
      </c>
      <c r="P253" s="207">
        <v>18129956</v>
      </c>
      <c r="Q253" s="207">
        <v>18129956</v>
      </c>
      <c r="R253" s="207">
        <v>0</v>
      </c>
      <c r="S253" s="207">
        <v>18129956</v>
      </c>
      <c r="T253" s="207">
        <v>0</v>
      </c>
      <c r="U253" s="207">
        <v>0</v>
      </c>
      <c r="V253" s="207">
        <v>18129956</v>
      </c>
    </row>
    <row r="254" spans="1:22" s="174" customFormat="1">
      <c r="A254" s="267"/>
      <c r="B254" s="267"/>
      <c r="C254" s="267"/>
      <c r="D254" s="267"/>
      <c r="E254" s="189">
        <v>6750</v>
      </c>
      <c r="F254" s="189"/>
      <c r="G254" s="190" t="s">
        <v>765</v>
      </c>
      <c r="H254" s="183">
        <v>472186000</v>
      </c>
      <c r="I254" s="324">
        <v>472186000</v>
      </c>
      <c r="J254" s="207">
        <v>0</v>
      </c>
      <c r="K254" s="207">
        <v>0</v>
      </c>
      <c r="L254" s="207">
        <v>472186000</v>
      </c>
      <c r="M254" s="207">
        <v>472186000</v>
      </c>
      <c r="N254" s="207">
        <v>0</v>
      </c>
      <c r="O254" s="207">
        <v>0</v>
      </c>
      <c r="P254" s="207">
        <v>472186000</v>
      </c>
      <c r="Q254" s="207">
        <v>472186000</v>
      </c>
      <c r="R254" s="207">
        <v>0</v>
      </c>
      <c r="S254" s="207">
        <v>472186000</v>
      </c>
      <c r="T254" s="207">
        <v>0</v>
      </c>
      <c r="U254" s="207">
        <v>0</v>
      </c>
      <c r="V254" s="207">
        <v>472186000</v>
      </c>
    </row>
    <row r="255" spans="1:22" s="174" customFormat="1">
      <c r="A255" s="267"/>
      <c r="B255" s="267"/>
      <c r="C255" s="267"/>
      <c r="D255" s="267"/>
      <c r="E255" s="189"/>
      <c r="F255" s="189">
        <v>6757</v>
      </c>
      <c r="G255" s="190" t="s">
        <v>698</v>
      </c>
      <c r="H255" s="183">
        <v>358490000</v>
      </c>
      <c r="I255" s="324">
        <v>358490000</v>
      </c>
      <c r="J255" s="207">
        <v>0</v>
      </c>
      <c r="K255" s="207">
        <v>0</v>
      </c>
      <c r="L255" s="207">
        <v>358490000</v>
      </c>
      <c r="M255" s="207">
        <v>358490000</v>
      </c>
      <c r="N255" s="207">
        <v>0</v>
      </c>
      <c r="O255" s="207">
        <v>0</v>
      </c>
      <c r="P255" s="207">
        <v>358490000</v>
      </c>
      <c r="Q255" s="207">
        <v>358490000</v>
      </c>
      <c r="R255" s="207">
        <v>0</v>
      </c>
      <c r="S255" s="207">
        <v>358490000</v>
      </c>
      <c r="T255" s="207">
        <v>0</v>
      </c>
      <c r="U255" s="207">
        <v>0</v>
      </c>
      <c r="V255" s="207">
        <v>358490000</v>
      </c>
    </row>
    <row r="256" spans="1:22" s="174" customFormat="1">
      <c r="A256" s="267"/>
      <c r="B256" s="267"/>
      <c r="C256" s="267"/>
      <c r="D256" s="267"/>
      <c r="E256" s="189"/>
      <c r="F256" s="189">
        <v>6799</v>
      </c>
      <c r="G256" s="190" t="s">
        <v>699</v>
      </c>
      <c r="H256" s="183">
        <v>113696000</v>
      </c>
      <c r="I256" s="324">
        <v>113696000</v>
      </c>
      <c r="J256" s="207">
        <v>0</v>
      </c>
      <c r="K256" s="207">
        <v>0</v>
      </c>
      <c r="L256" s="207">
        <v>113696000</v>
      </c>
      <c r="M256" s="207">
        <v>113696000</v>
      </c>
      <c r="N256" s="207">
        <v>0</v>
      </c>
      <c r="O256" s="207">
        <v>0</v>
      </c>
      <c r="P256" s="207">
        <v>113696000</v>
      </c>
      <c r="Q256" s="207">
        <v>113696000</v>
      </c>
      <c r="R256" s="207">
        <v>0</v>
      </c>
      <c r="S256" s="207">
        <v>113696000</v>
      </c>
      <c r="T256" s="207">
        <v>0</v>
      </c>
      <c r="U256" s="207">
        <v>0</v>
      </c>
      <c r="V256" s="207">
        <v>113696000</v>
      </c>
    </row>
    <row r="257" spans="1:22" s="174" customFormat="1" ht="31.2">
      <c r="A257" s="267"/>
      <c r="B257" s="267"/>
      <c r="C257" s="267"/>
      <c r="D257" s="267"/>
      <c r="E257" s="189">
        <v>6900</v>
      </c>
      <c r="F257" s="189"/>
      <c r="G257" s="190" t="s">
        <v>768</v>
      </c>
      <c r="H257" s="183">
        <v>14932851255</v>
      </c>
      <c r="I257" s="324">
        <v>14932851255</v>
      </c>
      <c r="J257" s="207">
        <v>0</v>
      </c>
      <c r="K257" s="207">
        <v>0</v>
      </c>
      <c r="L257" s="207">
        <v>14932851255</v>
      </c>
      <c r="M257" s="207">
        <v>14932851255</v>
      </c>
      <c r="N257" s="207">
        <v>0</v>
      </c>
      <c r="O257" s="207">
        <v>0</v>
      </c>
      <c r="P257" s="207">
        <v>14932851255</v>
      </c>
      <c r="Q257" s="207">
        <v>14932851255</v>
      </c>
      <c r="R257" s="207">
        <v>0</v>
      </c>
      <c r="S257" s="207">
        <v>14932851255</v>
      </c>
      <c r="T257" s="207">
        <v>0</v>
      </c>
      <c r="U257" s="207">
        <v>0</v>
      </c>
      <c r="V257" s="207">
        <v>14932851255</v>
      </c>
    </row>
    <row r="258" spans="1:22" s="174" customFormat="1">
      <c r="A258" s="267"/>
      <c r="B258" s="267"/>
      <c r="C258" s="267"/>
      <c r="D258" s="267"/>
      <c r="E258" s="189"/>
      <c r="F258" s="189">
        <v>6907</v>
      </c>
      <c r="G258" s="190" t="s">
        <v>701</v>
      </c>
      <c r="H258" s="183">
        <v>14231403785</v>
      </c>
      <c r="I258" s="324">
        <v>14231403785</v>
      </c>
      <c r="J258" s="207">
        <v>0</v>
      </c>
      <c r="K258" s="207">
        <v>0</v>
      </c>
      <c r="L258" s="207">
        <v>14231403785</v>
      </c>
      <c r="M258" s="207">
        <v>14231403785</v>
      </c>
      <c r="N258" s="207">
        <v>0</v>
      </c>
      <c r="O258" s="207">
        <v>0</v>
      </c>
      <c r="P258" s="207">
        <v>14231403785</v>
      </c>
      <c r="Q258" s="207">
        <v>14231403785</v>
      </c>
      <c r="R258" s="207">
        <v>0</v>
      </c>
      <c r="S258" s="207">
        <v>14231403785</v>
      </c>
      <c r="T258" s="207">
        <v>0</v>
      </c>
      <c r="U258" s="207">
        <v>0</v>
      </c>
      <c r="V258" s="207">
        <v>14231403785</v>
      </c>
    </row>
    <row r="259" spans="1:22" s="174" customFormat="1">
      <c r="A259" s="267"/>
      <c r="B259" s="267"/>
      <c r="C259" s="267"/>
      <c r="D259" s="267"/>
      <c r="E259" s="189"/>
      <c r="F259" s="189">
        <v>6912</v>
      </c>
      <c r="G259" s="190" t="s">
        <v>659</v>
      </c>
      <c r="H259" s="183">
        <v>225315740</v>
      </c>
      <c r="I259" s="324">
        <v>225315740</v>
      </c>
      <c r="J259" s="207">
        <v>0</v>
      </c>
      <c r="K259" s="207">
        <v>0</v>
      </c>
      <c r="L259" s="207">
        <v>225315740</v>
      </c>
      <c r="M259" s="207">
        <v>225315740</v>
      </c>
      <c r="N259" s="207">
        <v>0</v>
      </c>
      <c r="O259" s="207">
        <v>0</v>
      </c>
      <c r="P259" s="207">
        <v>225315740</v>
      </c>
      <c r="Q259" s="207">
        <v>225315740</v>
      </c>
      <c r="R259" s="207">
        <v>0</v>
      </c>
      <c r="S259" s="207">
        <v>225315740</v>
      </c>
      <c r="T259" s="207">
        <v>0</v>
      </c>
      <c r="U259" s="207">
        <v>0</v>
      </c>
      <c r="V259" s="207">
        <v>225315740</v>
      </c>
    </row>
    <row r="260" spans="1:22" s="174" customFormat="1">
      <c r="A260" s="267"/>
      <c r="B260" s="267"/>
      <c r="C260" s="267"/>
      <c r="D260" s="267"/>
      <c r="E260" s="189"/>
      <c r="F260" s="189">
        <v>6913</v>
      </c>
      <c r="G260" s="190" t="s">
        <v>702</v>
      </c>
      <c r="H260" s="183">
        <v>17950000</v>
      </c>
      <c r="I260" s="324">
        <v>17950000</v>
      </c>
      <c r="J260" s="207">
        <v>0</v>
      </c>
      <c r="K260" s="207">
        <v>0</v>
      </c>
      <c r="L260" s="207">
        <v>17950000</v>
      </c>
      <c r="M260" s="207">
        <v>17950000</v>
      </c>
      <c r="N260" s="207">
        <v>0</v>
      </c>
      <c r="O260" s="207">
        <v>0</v>
      </c>
      <c r="P260" s="207">
        <v>17950000</v>
      </c>
      <c r="Q260" s="207">
        <v>17950000</v>
      </c>
      <c r="R260" s="207">
        <v>0</v>
      </c>
      <c r="S260" s="207">
        <v>17950000</v>
      </c>
      <c r="T260" s="207">
        <v>0</v>
      </c>
      <c r="U260" s="207">
        <v>0</v>
      </c>
      <c r="V260" s="207">
        <v>17950000</v>
      </c>
    </row>
    <row r="261" spans="1:22" s="174" customFormat="1">
      <c r="A261" s="267"/>
      <c r="B261" s="267"/>
      <c r="C261" s="267"/>
      <c r="D261" s="267"/>
      <c r="E261" s="189"/>
      <c r="F261" s="189">
        <v>6921</v>
      </c>
      <c r="G261" s="190" t="s">
        <v>667</v>
      </c>
      <c r="H261" s="183">
        <v>169822530</v>
      </c>
      <c r="I261" s="324">
        <v>169822530</v>
      </c>
      <c r="J261" s="207">
        <v>0</v>
      </c>
      <c r="K261" s="207">
        <v>0</v>
      </c>
      <c r="L261" s="207">
        <v>169822530</v>
      </c>
      <c r="M261" s="207">
        <v>169822530</v>
      </c>
      <c r="N261" s="207">
        <v>0</v>
      </c>
      <c r="O261" s="207">
        <v>0</v>
      </c>
      <c r="P261" s="207">
        <v>169822530</v>
      </c>
      <c r="Q261" s="207">
        <v>169822530</v>
      </c>
      <c r="R261" s="207">
        <v>0</v>
      </c>
      <c r="S261" s="207">
        <v>169822530</v>
      </c>
      <c r="T261" s="207">
        <v>0</v>
      </c>
      <c r="U261" s="207">
        <v>0</v>
      </c>
      <c r="V261" s="207">
        <v>169822530</v>
      </c>
    </row>
    <row r="262" spans="1:22" s="174" customFormat="1">
      <c r="A262" s="267"/>
      <c r="B262" s="267"/>
      <c r="C262" s="267"/>
      <c r="D262" s="267"/>
      <c r="E262" s="189"/>
      <c r="F262" s="189">
        <v>6949</v>
      </c>
      <c r="G262" s="190" t="s">
        <v>148</v>
      </c>
      <c r="H262" s="183">
        <v>288359200</v>
      </c>
      <c r="I262" s="324">
        <v>288359200</v>
      </c>
      <c r="J262" s="207">
        <v>0</v>
      </c>
      <c r="K262" s="207">
        <v>0</v>
      </c>
      <c r="L262" s="207">
        <v>288359200</v>
      </c>
      <c r="M262" s="207">
        <v>288359200</v>
      </c>
      <c r="N262" s="207">
        <v>0</v>
      </c>
      <c r="O262" s="207">
        <v>0</v>
      </c>
      <c r="P262" s="207">
        <v>288359200</v>
      </c>
      <c r="Q262" s="207">
        <v>288359200</v>
      </c>
      <c r="R262" s="207">
        <v>0</v>
      </c>
      <c r="S262" s="207">
        <v>288359200</v>
      </c>
      <c r="T262" s="207">
        <v>0</v>
      </c>
      <c r="U262" s="207">
        <v>0</v>
      </c>
      <c r="V262" s="207">
        <v>288359200</v>
      </c>
    </row>
    <row r="263" spans="1:22" s="174" customFormat="1">
      <c r="A263" s="267"/>
      <c r="B263" s="267"/>
      <c r="C263" s="267"/>
      <c r="D263" s="267"/>
      <c r="E263" s="189">
        <v>6950</v>
      </c>
      <c r="F263" s="189"/>
      <c r="G263" s="182" t="s">
        <v>658</v>
      </c>
      <c r="H263" s="183">
        <v>663480000</v>
      </c>
      <c r="I263" s="324">
        <v>663480000</v>
      </c>
      <c r="J263" s="207">
        <v>0</v>
      </c>
      <c r="K263" s="207">
        <v>0</v>
      </c>
      <c r="L263" s="207">
        <v>663480000</v>
      </c>
      <c r="M263" s="207">
        <v>663480000</v>
      </c>
      <c r="N263" s="207">
        <v>0</v>
      </c>
      <c r="O263" s="207">
        <v>0</v>
      </c>
      <c r="P263" s="207">
        <v>663480000</v>
      </c>
      <c r="Q263" s="207">
        <v>663480000</v>
      </c>
      <c r="R263" s="207">
        <v>0</v>
      </c>
      <c r="S263" s="207">
        <v>663480000</v>
      </c>
      <c r="T263" s="207">
        <v>0</v>
      </c>
      <c r="U263" s="207">
        <v>0</v>
      </c>
      <c r="V263" s="207">
        <v>663480000</v>
      </c>
    </row>
    <row r="264" spans="1:22" s="174" customFormat="1">
      <c r="A264" s="267"/>
      <c r="B264" s="267"/>
      <c r="C264" s="267"/>
      <c r="D264" s="267"/>
      <c r="E264" s="189"/>
      <c r="F264" s="189">
        <v>6954</v>
      </c>
      <c r="G264" s="190" t="s">
        <v>700</v>
      </c>
      <c r="H264" s="183">
        <v>663480000</v>
      </c>
      <c r="I264" s="324">
        <v>663480000</v>
      </c>
      <c r="J264" s="207">
        <v>0</v>
      </c>
      <c r="K264" s="207">
        <v>0</v>
      </c>
      <c r="L264" s="207">
        <v>663480000</v>
      </c>
      <c r="M264" s="207">
        <v>663480000</v>
      </c>
      <c r="N264" s="207">
        <v>0</v>
      </c>
      <c r="O264" s="207">
        <v>0</v>
      </c>
      <c r="P264" s="207">
        <v>663480000</v>
      </c>
      <c r="Q264" s="207">
        <v>663480000</v>
      </c>
      <c r="R264" s="207">
        <v>0</v>
      </c>
      <c r="S264" s="207">
        <v>663480000</v>
      </c>
      <c r="T264" s="207">
        <v>0</v>
      </c>
      <c r="U264" s="207">
        <v>0</v>
      </c>
      <c r="V264" s="207">
        <v>663480000</v>
      </c>
    </row>
    <row r="265" spans="1:22" s="174" customFormat="1">
      <c r="A265" s="267"/>
      <c r="B265" s="267"/>
      <c r="C265" s="267"/>
      <c r="D265" s="267"/>
      <c r="E265" s="189">
        <v>7000</v>
      </c>
      <c r="F265" s="189"/>
      <c r="G265" s="190" t="s">
        <v>660</v>
      </c>
      <c r="H265" s="183">
        <v>1124409541</v>
      </c>
      <c r="I265" s="324">
        <v>1124409541</v>
      </c>
      <c r="J265" s="207">
        <v>0</v>
      </c>
      <c r="K265" s="207">
        <v>0</v>
      </c>
      <c r="L265" s="207">
        <v>1124409541</v>
      </c>
      <c r="M265" s="207">
        <v>1124409541</v>
      </c>
      <c r="N265" s="207">
        <v>0</v>
      </c>
      <c r="O265" s="207">
        <v>0</v>
      </c>
      <c r="P265" s="207">
        <v>1124409541</v>
      </c>
      <c r="Q265" s="207">
        <v>1124409541</v>
      </c>
      <c r="R265" s="207">
        <v>0</v>
      </c>
      <c r="S265" s="207">
        <v>1124409541</v>
      </c>
      <c r="T265" s="207">
        <v>0</v>
      </c>
      <c r="U265" s="207">
        <v>0</v>
      </c>
      <c r="V265" s="207">
        <v>1124409541</v>
      </c>
    </row>
    <row r="266" spans="1:22" s="174" customFormat="1">
      <c r="A266" s="267"/>
      <c r="B266" s="267"/>
      <c r="C266" s="267"/>
      <c r="D266" s="267"/>
      <c r="E266" s="189"/>
      <c r="F266" s="189">
        <v>7001</v>
      </c>
      <c r="G266" s="190" t="s">
        <v>661</v>
      </c>
      <c r="H266" s="183">
        <v>844812980</v>
      </c>
      <c r="I266" s="324">
        <v>844812980</v>
      </c>
      <c r="J266" s="207">
        <v>0</v>
      </c>
      <c r="K266" s="207">
        <v>0</v>
      </c>
      <c r="L266" s="207">
        <v>844812980</v>
      </c>
      <c r="M266" s="207">
        <v>844812980</v>
      </c>
      <c r="N266" s="207">
        <v>0</v>
      </c>
      <c r="O266" s="207">
        <v>0</v>
      </c>
      <c r="P266" s="207">
        <v>844812980</v>
      </c>
      <c r="Q266" s="207">
        <v>844812980</v>
      </c>
      <c r="R266" s="207">
        <v>0</v>
      </c>
      <c r="S266" s="207">
        <v>844812980</v>
      </c>
      <c r="T266" s="207">
        <v>0</v>
      </c>
      <c r="U266" s="207">
        <v>0</v>
      </c>
      <c r="V266" s="207">
        <v>844812980</v>
      </c>
    </row>
    <row r="267" spans="1:22" s="174" customFormat="1">
      <c r="A267" s="267"/>
      <c r="B267" s="267"/>
      <c r="C267" s="267"/>
      <c r="D267" s="267"/>
      <c r="E267" s="189"/>
      <c r="F267" s="189">
        <v>7004</v>
      </c>
      <c r="G267" s="190" t="s">
        <v>705</v>
      </c>
      <c r="H267" s="183">
        <v>62610000</v>
      </c>
      <c r="I267" s="324">
        <v>62610000</v>
      </c>
      <c r="J267" s="207">
        <v>0</v>
      </c>
      <c r="K267" s="207">
        <v>0</v>
      </c>
      <c r="L267" s="207">
        <v>62610000</v>
      </c>
      <c r="M267" s="207">
        <v>62610000</v>
      </c>
      <c r="N267" s="207">
        <v>0</v>
      </c>
      <c r="O267" s="207">
        <v>0</v>
      </c>
      <c r="P267" s="207">
        <v>62610000</v>
      </c>
      <c r="Q267" s="207">
        <v>62610000</v>
      </c>
      <c r="R267" s="207">
        <v>0</v>
      </c>
      <c r="S267" s="207">
        <v>62610000</v>
      </c>
      <c r="T267" s="207">
        <v>0</v>
      </c>
      <c r="U267" s="207">
        <v>0</v>
      </c>
      <c r="V267" s="207">
        <v>62610000</v>
      </c>
    </row>
    <row r="268" spans="1:22" s="174" customFormat="1">
      <c r="A268" s="267"/>
      <c r="B268" s="267"/>
      <c r="C268" s="267"/>
      <c r="D268" s="267"/>
      <c r="E268" s="189"/>
      <c r="F268" s="189">
        <v>7012</v>
      </c>
      <c r="G268" s="190" t="s">
        <v>706</v>
      </c>
      <c r="H268" s="183">
        <v>12072000</v>
      </c>
      <c r="I268" s="324">
        <v>12072000</v>
      </c>
      <c r="J268" s="207">
        <v>0</v>
      </c>
      <c r="K268" s="207">
        <v>0</v>
      </c>
      <c r="L268" s="207">
        <v>12072000</v>
      </c>
      <c r="M268" s="207">
        <v>12072000</v>
      </c>
      <c r="N268" s="207">
        <v>0</v>
      </c>
      <c r="O268" s="207">
        <v>0</v>
      </c>
      <c r="P268" s="207">
        <v>12072000</v>
      </c>
      <c r="Q268" s="207">
        <v>12072000</v>
      </c>
      <c r="R268" s="207">
        <v>0</v>
      </c>
      <c r="S268" s="207">
        <v>12072000</v>
      </c>
      <c r="T268" s="207">
        <v>0</v>
      </c>
      <c r="U268" s="207">
        <v>0</v>
      </c>
      <c r="V268" s="207">
        <v>12072000</v>
      </c>
    </row>
    <row r="269" spans="1:22" s="174" customFormat="1">
      <c r="A269" s="267"/>
      <c r="B269" s="267"/>
      <c r="C269" s="267"/>
      <c r="D269" s="267"/>
      <c r="E269" s="189"/>
      <c r="F269" s="189">
        <v>7049</v>
      </c>
      <c r="G269" s="190" t="s">
        <v>148</v>
      </c>
      <c r="H269" s="183">
        <v>204914561</v>
      </c>
      <c r="I269" s="324">
        <v>204914561</v>
      </c>
      <c r="J269" s="207">
        <v>0</v>
      </c>
      <c r="K269" s="207">
        <v>0</v>
      </c>
      <c r="L269" s="207">
        <v>204914561</v>
      </c>
      <c r="M269" s="207">
        <v>204914561</v>
      </c>
      <c r="N269" s="207">
        <v>0</v>
      </c>
      <c r="O269" s="207">
        <v>0</v>
      </c>
      <c r="P269" s="207">
        <v>204914561</v>
      </c>
      <c r="Q269" s="207">
        <v>204914561</v>
      </c>
      <c r="R269" s="207">
        <v>0</v>
      </c>
      <c r="S269" s="207">
        <v>204914561</v>
      </c>
      <c r="T269" s="207">
        <v>0</v>
      </c>
      <c r="U269" s="207">
        <v>0</v>
      </c>
      <c r="V269" s="207">
        <v>204914561</v>
      </c>
    </row>
    <row r="270" spans="1:22" s="174" customFormat="1">
      <c r="A270" s="267"/>
      <c r="B270" s="267"/>
      <c r="C270" s="267"/>
      <c r="D270" s="267"/>
      <c r="E270" s="189">
        <v>7050</v>
      </c>
      <c r="F270" s="189"/>
      <c r="G270" s="190" t="s">
        <v>770</v>
      </c>
      <c r="H270" s="183">
        <v>48577240</v>
      </c>
      <c r="I270" s="324">
        <v>48577240</v>
      </c>
      <c r="J270" s="207">
        <v>0</v>
      </c>
      <c r="K270" s="207">
        <v>0</v>
      </c>
      <c r="L270" s="207">
        <v>48577240</v>
      </c>
      <c r="M270" s="207">
        <v>48577240</v>
      </c>
      <c r="N270" s="207">
        <v>0</v>
      </c>
      <c r="O270" s="207">
        <v>0</v>
      </c>
      <c r="P270" s="207">
        <v>48577240</v>
      </c>
      <c r="Q270" s="207">
        <v>48577240</v>
      </c>
      <c r="R270" s="207">
        <v>0</v>
      </c>
      <c r="S270" s="207">
        <v>48577240</v>
      </c>
      <c r="T270" s="207">
        <v>0</v>
      </c>
      <c r="U270" s="207">
        <v>0</v>
      </c>
      <c r="V270" s="207">
        <v>48577240</v>
      </c>
    </row>
    <row r="271" spans="1:22" s="174" customFormat="1">
      <c r="A271" s="267"/>
      <c r="B271" s="267"/>
      <c r="C271" s="267"/>
      <c r="D271" s="267"/>
      <c r="E271" s="189"/>
      <c r="F271" s="189">
        <v>7053</v>
      </c>
      <c r="G271" s="190" t="s">
        <v>707</v>
      </c>
      <c r="H271" s="183">
        <v>48577240</v>
      </c>
      <c r="I271" s="324">
        <v>48577240</v>
      </c>
      <c r="J271" s="207">
        <v>0</v>
      </c>
      <c r="K271" s="207">
        <v>0</v>
      </c>
      <c r="L271" s="207">
        <v>48577240</v>
      </c>
      <c r="M271" s="207">
        <v>48577240</v>
      </c>
      <c r="N271" s="207">
        <v>0</v>
      </c>
      <c r="O271" s="207">
        <v>0</v>
      </c>
      <c r="P271" s="207">
        <v>48577240</v>
      </c>
      <c r="Q271" s="207">
        <v>48577240</v>
      </c>
      <c r="R271" s="207">
        <v>0</v>
      </c>
      <c r="S271" s="207">
        <v>48577240</v>
      </c>
      <c r="T271" s="207">
        <v>0</v>
      </c>
      <c r="U271" s="207">
        <v>0</v>
      </c>
      <c r="V271" s="207">
        <v>48577240</v>
      </c>
    </row>
    <row r="272" spans="1:22" s="174" customFormat="1">
      <c r="A272" s="267"/>
      <c r="B272" s="267"/>
      <c r="C272" s="267"/>
      <c r="D272" s="267"/>
      <c r="E272" s="189">
        <v>7750</v>
      </c>
      <c r="F272" s="189"/>
      <c r="G272" s="190" t="s">
        <v>148</v>
      </c>
      <c r="H272" s="183">
        <v>1014997600</v>
      </c>
      <c r="I272" s="324">
        <v>1014997600</v>
      </c>
      <c r="J272" s="207">
        <v>0</v>
      </c>
      <c r="K272" s="207">
        <v>0</v>
      </c>
      <c r="L272" s="207">
        <v>1014997600</v>
      </c>
      <c r="M272" s="207">
        <v>1014997600</v>
      </c>
      <c r="N272" s="207">
        <v>0</v>
      </c>
      <c r="O272" s="207">
        <v>0</v>
      </c>
      <c r="P272" s="207">
        <v>1014997600</v>
      </c>
      <c r="Q272" s="207">
        <v>1014997600</v>
      </c>
      <c r="R272" s="207">
        <v>0</v>
      </c>
      <c r="S272" s="207">
        <v>1014997600</v>
      </c>
      <c r="T272" s="207">
        <v>0</v>
      </c>
      <c r="U272" s="207">
        <v>0</v>
      </c>
      <c r="V272" s="207">
        <v>1014997600</v>
      </c>
    </row>
    <row r="273" spans="1:22" s="174" customFormat="1">
      <c r="A273" s="267"/>
      <c r="B273" s="267"/>
      <c r="C273" s="267"/>
      <c r="D273" s="267"/>
      <c r="E273" s="189"/>
      <c r="F273" s="189">
        <v>7756</v>
      </c>
      <c r="G273" s="190" t="s">
        <v>716</v>
      </c>
      <c r="H273" s="183">
        <v>4290000</v>
      </c>
      <c r="I273" s="324">
        <v>4290000</v>
      </c>
      <c r="J273" s="207">
        <v>0</v>
      </c>
      <c r="K273" s="207">
        <v>0</v>
      </c>
      <c r="L273" s="207">
        <v>4290000</v>
      </c>
      <c r="M273" s="207">
        <v>4290000</v>
      </c>
      <c r="N273" s="207">
        <v>0</v>
      </c>
      <c r="O273" s="207">
        <v>0</v>
      </c>
      <c r="P273" s="207">
        <v>4290000</v>
      </c>
      <c r="Q273" s="207">
        <v>4290000</v>
      </c>
      <c r="R273" s="207">
        <v>0</v>
      </c>
      <c r="S273" s="207">
        <v>4290000</v>
      </c>
      <c r="T273" s="207">
        <v>0</v>
      </c>
      <c r="U273" s="207">
        <v>0</v>
      </c>
      <c r="V273" s="207">
        <v>4290000</v>
      </c>
    </row>
    <row r="274" spans="1:22" s="174" customFormat="1">
      <c r="A274" s="267"/>
      <c r="B274" s="267"/>
      <c r="C274" s="267"/>
      <c r="D274" s="267"/>
      <c r="E274" s="189"/>
      <c r="F274" s="189">
        <v>7766</v>
      </c>
      <c r="G274" s="190" t="s">
        <v>717</v>
      </c>
      <c r="H274" s="183">
        <v>936687000</v>
      </c>
      <c r="I274" s="324">
        <v>936687000</v>
      </c>
      <c r="J274" s="207">
        <v>0</v>
      </c>
      <c r="K274" s="207">
        <v>0</v>
      </c>
      <c r="L274" s="207">
        <v>936687000</v>
      </c>
      <c r="M274" s="207">
        <v>936687000</v>
      </c>
      <c r="N274" s="207">
        <v>0</v>
      </c>
      <c r="O274" s="207">
        <v>0</v>
      </c>
      <c r="P274" s="207">
        <v>936687000</v>
      </c>
      <c r="Q274" s="207">
        <v>936687000</v>
      </c>
      <c r="R274" s="207">
        <v>0</v>
      </c>
      <c r="S274" s="207">
        <v>936687000</v>
      </c>
      <c r="T274" s="207">
        <v>0</v>
      </c>
      <c r="U274" s="207">
        <v>0</v>
      </c>
      <c r="V274" s="207">
        <v>936687000</v>
      </c>
    </row>
    <row r="275" spans="1:22" s="174" customFormat="1" ht="16.8">
      <c r="A275" s="267"/>
      <c r="B275" s="267"/>
      <c r="C275" s="267"/>
      <c r="D275" s="267"/>
      <c r="E275" s="189"/>
      <c r="F275" s="189">
        <v>7799</v>
      </c>
      <c r="G275" s="457" t="s">
        <v>882</v>
      </c>
      <c r="H275" s="183">
        <v>74020600</v>
      </c>
      <c r="I275" s="324">
        <v>74020600</v>
      </c>
      <c r="J275" s="207">
        <v>0</v>
      </c>
      <c r="K275" s="207">
        <v>0</v>
      </c>
      <c r="L275" s="207">
        <v>74020600</v>
      </c>
      <c r="M275" s="207">
        <v>74020600</v>
      </c>
      <c r="N275" s="207">
        <v>0</v>
      </c>
      <c r="O275" s="207">
        <v>0</v>
      </c>
      <c r="P275" s="207">
        <v>74020600</v>
      </c>
      <c r="Q275" s="207">
        <v>74020600</v>
      </c>
      <c r="R275" s="207">
        <v>0</v>
      </c>
      <c r="S275" s="207">
        <v>74020600</v>
      </c>
      <c r="T275" s="207">
        <v>0</v>
      </c>
      <c r="U275" s="207">
        <v>0</v>
      </c>
      <c r="V275" s="207">
        <v>74020600</v>
      </c>
    </row>
    <row r="276" spans="1:22" s="174" customFormat="1">
      <c r="A276" s="267"/>
      <c r="B276" s="267"/>
      <c r="C276" s="267"/>
      <c r="D276" s="267"/>
      <c r="E276" s="189">
        <v>7900</v>
      </c>
      <c r="F276" s="189"/>
      <c r="G276" s="190" t="s">
        <v>771</v>
      </c>
      <c r="H276" s="183">
        <v>146567790</v>
      </c>
      <c r="I276" s="324">
        <v>146567790</v>
      </c>
      <c r="J276" s="207">
        <v>0</v>
      </c>
      <c r="K276" s="207">
        <v>0</v>
      </c>
      <c r="L276" s="207">
        <v>146567790</v>
      </c>
      <c r="M276" s="207">
        <v>146567790</v>
      </c>
      <c r="N276" s="207">
        <v>0</v>
      </c>
      <c r="O276" s="207">
        <v>0</v>
      </c>
      <c r="P276" s="207">
        <v>146567790</v>
      </c>
      <c r="Q276" s="207">
        <v>146567790</v>
      </c>
      <c r="R276" s="207">
        <v>0</v>
      </c>
      <c r="S276" s="207">
        <v>146567790</v>
      </c>
      <c r="T276" s="207">
        <v>0</v>
      </c>
      <c r="U276" s="207">
        <v>0</v>
      </c>
      <c r="V276" s="207">
        <v>146567790</v>
      </c>
    </row>
    <row r="277" spans="1:22" s="174" customFormat="1">
      <c r="A277" s="267"/>
      <c r="B277" s="267"/>
      <c r="C277" s="267"/>
      <c r="D277" s="267"/>
      <c r="E277" s="189"/>
      <c r="F277" s="189">
        <v>7903</v>
      </c>
      <c r="G277" s="190" t="s">
        <v>721</v>
      </c>
      <c r="H277" s="183">
        <v>146567790</v>
      </c>
      <c r="I277" s="324">
        <v>146567790</v>
      </c>
      <c r="J277" s="207">
        <v>0</v>
      </c>
      <c r="K277" s="207">
        <v>0</v>
      </c>
      <c r="L277" s="207">
        <v>146567790</v>
      </c>
      <c r="M277" s="207">
        <v>146567790</v>
      </c>
      <c r="N277" s="207">
        <v>0</v>
      </c>
      <c r="O277" s="207">
        <v>0</v>
      </c>
      <c r="P277" s="207">
        <v>146567790</v>
      </c>
      <c r="Q277" s="207">
        <v>146567790</v>
      </c>
      <c r="R277" s="207">
        <v>0</v>
      </c>
      <c r="S277" s="207">
        <v>146567790</v>
      </c>
      <c r="T277" s="207">
        <v>0</v>
      </c>
      <c r="U277" s="207">
        <v>0</v>
      </c>
      <c r="V277" s="207">
        <v>146567790</v>
      </c>
    </row>
    <row r="278" spans="1:22" s="174" customFormat="1">
      <c r="A278" s="267"/>
      <c r="B278" s="267"/>
      <c r="C278" s="267"/>
      <c r="D278" s="267"/>
      <c r="E278" s="189">
        <v>8000</v>
      </c>
      <c r="F278" s="189"/>
      <c r="G278" s="190" t="s">
        <v>769</v>
      </c>
      <c r="H278" s="183">
        <v>595138000</v>
      </c>
      <c r="I278" s="324">
        <v>595138000</v>
      </c>
      <c r="J278" s="207">
        <v>0</v>
      </c>
      <c r="K278" s="207">
        <v>0</v>
      </c>
      <c r="L278" s="207">
        <v>595138000</v>
      </c>
      <c r="M278" s="207">
        <v>595138000</v>
      </c>
      <c r="N278" s="207">
        <v>0</v>
      </c>
      <c r="O278" s="207">
        <v>0</v>
      </c>
      <c r="P278" s="207">
        <v>595138000</v>
      </c>
      <c r="Q278" s="207">
        <v>595138000</v>
      </c>
      <c r="R278" s="207">
        <v>0</v>
      </c>
      <c r="S278" s="207">
        <v>595138000</v>
      </c>
      <c r="T278" s="207">
        <v>0</v>
      </c>
      <c r="U278" s="207">
        <v>0</v>
      </c>
      <c r="V278" s="207">
        <v>595138000</v>
      </c>
    </row>
    <row r="279" spans="1:22" s="174" customFormat="1">
      <c r="A279" s="267"/>
      <c r="B279" s="267"/>
      <c r="C279" s="267"/>
      <c r="D279" s="267"/>
      <c r="E279" s="189"/>
      <c r="F279" s="189">
        <v>8006</v>
      </c>
      <c r="G279" s="190" t="s">
        <v>668</v>
      </c>
      <c r="H279" s="183">
        <v>595138000</v>
      </c>
      <c r="I279" s="324">
        <v>595138000</v>
      </c>
      <c r="J279" s="207">
        <v>0</v>
      </c>
      <c r="K279" s="207">
        <v>0</v>
      </c>
      <c r="L279" s="207">
        <v>595138000</v>
      </c>
      <c r="M279" s="207">
        <v>595138000</v>
      </c>
      <c r="N279" s="207">
        <v>0</v>
      </c>
      <c r="O279" s="207">
        <v>0</v>
      </c>
      <c r="P279" s="207">
        <v>595138000</v>
      </c>
      <c r="Q279" s="207">
        <v>595138000</v>
      </c>
      <c r="R279" s="207">
        <v>0</v>
      </c>
      <c r="S279" s="207">
        <v>595138000</v>
      </c>
      <c r="T279" s="207">
        <v>0</v>
      </c>
      <c r="U279" s="207">
        <v>0</v>
      </c>
      <c r="V279" s="207">
        <v>595138000</v>
      </c>
    </row>
    <row r="280" spans="1:22" s="174" customFormat="1">
      <c r="A280" s="267"/>
      <c r="B280" s="267"/>
      <c r="C280" s="267"/>
      <c r="D280" s="267"/>
      <c r="E280" s="189">
        <v>8150</v>
      </c>
      <c r="F280" s="189"/>
      <c r="G280" s="182" t="s">
        <v>777</v>
      </c>
      <c r="H280" s="183">
        <v>145646900</v>
      </c>
      <c r="I280" s="324">
        <v>145646900</v>
      </c>
      <c r="J280" s="207">
        <v>0</v>
      </c>
      <c r="K280" s="207">
        <v>0</v>
      </c>
      <c r="L280" s="207">
        <v>145646900</v>
      </c>
      <c r="M280" s="207">
        <v>145646900</v>
      </c>
      <c r="N280" s="207">
        <v>0</v>
      </c>
      <c r="O280" s="207">
        <v>0</v>
      </c>
      <c r="P280" s="207">
        <v>145646900</v>
      </c>
      <c r="Q280" s="207">
        <v>145646900</v>
      </c>
      <c r="R280" s="207">
        <v>0</v>
      </c>
      <c r="S280" s="207">
        <v>145646900</v>
      </c>
      <c r="T280" s="207">
        <v>0</v>
      </c>
      <c r="U280" s="207">
        <v>0</v>
      </c>
      <c r="V280" s="207">
        <v>145646900</v>
      </c>
    </row>
    <row r="281" spans="1:22" s="174" customFormat="1">
      <c r="A281" s="267"/>
      <c r="B281" s="267"/>
      <c r="C281" s="267"/>
      <c r="D281" s="267"/>
      <c r="E281" s="189"/>
      <c r="F281" s="189">
        <v>8199</v>
      </c>
      <c r="G281" s="182" t="s">
        <v>148</v>
      </c>
      <c r="H281" s="183">
        <v>145646900</v>
      </c>
      <c r="I281" s="324">
        <v>145646900</v>
      </c>
      <c r="J281" s="207">
        <v>0</v>
      </c>
      <c r="K281" s="207">
        <v>0</v>
      </c>
      <c r="L281" s="207">
        <v>145646900</v>
      </c>
      <c r="M281" s="207">
        <v>145646900</v>
      </c>
      <c r="N281" s="207">
        <v>0</v>
      </c>
      <c r="O281" s="207">
        <v>0</v>
      </c>
      <c r="P281" s="207">
        <v>145646900</v>
      </c>
      <c r="Q281" s="207">
        <v>145646900</v>
      </c>
      <c r="R281" s="207">
        <v>0</v>
      </c>
      <c r="S281" s="207">
        <v>145646900</v>
      </c>
      <c r="T281" s="207">
        <v>0</v>
      </c>
      <c r="U281" s="207">
        <v>0</v>
      </c>
      <c r="V281" s="207">
        <v>145646900</v>
      </c>
    </row>
    <row r="282" spans="1:22" s="174" customFormat="1">
      <c r="A282" s="267"/>
      <c r="B282" s="267"/>
      <c r="C282" s="267"/>
      <c r="D282" s="267"/>
      <c r="E282" s="189">
        <v>9300</v>
      </c>
      <c r="F282" s="189"/>
      <c r="G282" s="190" t="s">
        <v>778</v>
      </c>
      <c r="H282" s="183">
        <v>6335358000</v>
      </c>
      <c r="I282" s="324">
        <v>6335358000</v>
      </c>
      <c r="J282" s="207">
        <v>0</v>
      </c>
      <c r="K282" s="207">
        <v>0</v>
      </c>
      <c r="L282" s="207">
        <v>6335358000</v>
      </c>
      <c r="M282" s="207">
        <v>6335358000</v>
      </c>
      <c r="N282" s="207">
        <v>0</v>
      </c>
      <c r="O282" s="207">
        <v>0</v>
      </c>
      <c r="P282" s="207">
        <v>6335358000</v>
      </c>
      <c r="Q282" s="207">
        <v>6335358000</v>
      </c>
      <c r="R282" s="207">
        <v>0</v>
      </c>
      <c r="S282" s="207">
        <v>6335358000</v>
      </c>
      <c r="T282" s="207">
        <v>0</v>
      </c>
      <c r="U282" s="207">
        <v>0</v>
      </c>
      <c r="V282" s="207">
        <v>6335358000</v>
      </c>
    </row>
    <row r="283" spans="1:22" s="174" customFormat="1">
      <c r="A283" s="267"/>
      <c r="B283" s="267"/>
      <c r="C283" s="267"/>
      <c r="D283" s="267"/>
      <c r="E283" s="189"/>
      <c r="F283" s="189">
        <v>9301</v>
      </c>
      <c r="G283" s="190" t="s">
        <v>724</v>
      </c>
      <c r="H283" s="183">
        <v>6335358000</v>
      </c>
      <c r="I283" s="324">
        <v>6335358000</v>
      </c>
      <c r="J283" s="207">
        <v>0</v>
      </c>
      <c r="K283" s="207">
        <v>0</v>
      </c>
      <c r="L283" s="207">
        <v>6335358000</v>
      </c>
      <c r="M283" s="207">
        <v>6335358000</v>
      </c>
      <c r="N283" s="207">
        <v>0</v>
      </c>
      <c r="O283" s="207">
        <v>0</v>
      </c>
      <c r="P283" s="207">
        <v>6335358000</v>
      </c>
      <c r="Q283" s="207">
        <v>6335358000</v>
      </c>
      <c r="R283" s="207">
        <v>0</v>
      </c>
      <c r="S283" s="207">
        <v>6335358000</v>
      </c>
      <c r="T283" s="207">
        <v>0</v>
      </c>
      <c r="U283" s="207">
        <v>0</v>
      </c>
      <c r="V283" s="207">
        <v>6335358000</v>
      </c>
    </row>
    <row r="284" spans="1:22" s="174" customFormat="1">
      <c r="A284" s="267"/>
      <c r="B284" s="267"/>
      <c r="C284" s="267"/>
      <c r="D284" s="267"/>
      <c r="E284" s="189">
        <v>9400</v>
      </c>
      <c r="F284" s="189"/>
      <c r="G284" s="190" t="s">
        <v>657</v>
      </c>
      <c r="H284" s="183">
        <v>1319804000</v>
      </c>
      <c r="I284" s="324">
        <v>1319804000</v>
      </c>
      <c r="J284" s="207">
        <v>0</v>
      </c>
      <c r="K284" s="207">
        <v>0</v>
      </c>
      <c r="L284" s="207">
        <v>1319804000</v>
      </c>
      <c r="M284" s="207">
        <v>1319804000</v>
      </c>
      <c r="N284" s="207">
        <v>0</v>
      </c>
      <c r="O284" s="207">
        <v>0</v>
      </c>
      <c r="P284" s="207">
        <v>1319804000</v>
      </c>
      <c r="Q284" s="207">
        <v>1319804000</v>
      </c>
      <c r="R284" s="207">
        <v>0</v>
      </c>
      <c r="S284" s="207">
        <v>1319804000</v>
      </c>
      <c r="T284" s="207">
        <v>0</v>
      </c>
      <c r="U284" s="207">
        <v>0</v>
      </c>
      <c r="V284" s="207">
        <v>1319804000</v>
      </c>
    </row>
    <row r="285" spans="1:22" s="174" customFormat="1">
      <c r="A285" s="267"/>
      <c r="B285" s="267"/>
      <c r="C285" s="267"/>
      <c r="D285" s="267"/>
      <c r="E285" s="189"/>
      <c r="F285" s="189">
        <v>9401</v>
      </c>
      <c r="G285" s="190" t="s">
        <v>725</v>
      </c>
      <c r="H285" s="183">
        <v>184966000</v>
      </c>
      <c r="I285" s="324">
        <v>184966000</v>
      </c>
      <c r="J285" s="207">
        <v>0</v>
      </c>
      <c r="K285" s="207">
        <v>0</v>
      </c>
      <c r="L285" s="207">
        <v>184966000</v>
      </c>
      <c r="M285" s="207">
        <v>184966000</v>
      </c>
      <c r="N285" s="207">
        <v>0</v>
      </c>
      <c r="O285" s="207">
        <v>0</v>
      </c>
      <c r="P285" s="207">
        <v>184966000</v>
      </c>
      <c r="Q285" s="207">
        <v>184966000</v>
      </c>
      <c r="R285" s="207">
        <v>0</v>
      </c>
      <c r="S285" s="207">
        <v>184966000</v>
      </c>
      <c r="T285" s="207">
        <v>0</v>
      </c>
      <c r="U285" s="207">
        <v>0</v>
      </c>
      <c r="V285" s="207">
        <v>184966000</v>
      </c>
    </row>
    <row r="286" spans="1:22" s="174" customFormat="1">
      <c r="A286" s="267"/>
      <c r="B286" s="267"/>
      <c r="C286" s="267"/>
      <c r="D286" s="267"/>
      <c r="E286" s="189"/>
      <c r="F286" s="189">
        <v>9402</v>
      </c>
      <c r="G286" s="190" t="s">
        <v>726</v>
      </c>
      <c r="H286" s="183">
        <v>1072741000</v>
      </c>
      <c r="I286" s="324">
        <v>1072741000</v>
      </c>
      <c r="J286" s="207">
        <v>0</v>
      </c>
      <c r="K286" s="207">
        <v>0</v>
      </c>
      <c r="L286" s="207">
        <v>1072741000</v>
      </c>
      <c r="M286" s="207">
        <v>1072741000</v>
      </c>
      <c r="N286" s="207">
        <v>0</v>
      </c>
      <c r="O286" s="207">
        <v>0</v>
      </c>
      <c r="P286" s="207">
        <v>1072741000</v>
      </c>
      <c r="Q286" s="207">
        <v>1072741000</v>
      </c>
      <c r="R286" s="207">
        <v>0</v>
      </c>
      <c r="S286" s="207">
        <v>1072741000</v>
      </c>
      <c r="T286" s="207">
        <v>0</v>
      </c>
      <c r="U286" s="207">
        <v>0</v>
      </c>
      <c r="V286" s="207">
        <v>1072741000</v>
      </c>
    </row>
    <row r="287" spans="1:22" s="174" customFormat="1">
      <c r="A287" s="267"/>
      <c r="B287" s="267"/>
      <c r="C287" s="267"/>
      <c r="D287" s="267"/>
      <c r="E287" s="189"/>
      <c r="F287" s="189">
        <v>9449</v>
      </c>
      <c r="G287" s="190" t="s">
        <v>148</v>
      </c>
      <c r="H287" s="183">
        <v>62097000</v>
      </c>
      <c r="I287" s="324">
        <v>62097000</v>
      </c>
      <c r="J287" s="207">
        <v>0</v>
      </c>
      <c r="K287" s="207">
        <v>0</v>
      </c>
      <c r="L287" s="207">
        <v>62097000</v>
      </c>
      <c r="M287" s="207">
        <v>62097000</v>
      </c>
      <c r="N287" s="207">
        <v>0</v>
      </c>
      <c r="O287" s="207">
        <v>0</v>
      </c>
      <c r="P287" s="207">
        <v>62097000</v>
      </c>
      <c r="Q287" s="207">
        <v>62097000</v>
      </c>
      <c r="R287" s="207">
        <v>0</v>
      </c>
      <c r="S287" s="207">
        <v>62097000</v>
      </c>
      <c r="T287" s="207">
        <v>0</v>
      </c>
      <c r="U287" s="207">
        <v>0</v>
      </c>
      <c r="V287" s="207">
        <v>62097000</v>
      </c>
    </row>
    <row r="288" spans="1:22" s="174" customFormat="1">
      <c r="A288" s="267"/>
      <c r="B288" s="267"/>
      <c r="C288" s="193"/>
      <c r="D288" s="193" t="s">
        <v>615</v>
      </c>
      <c r="E288" s="267"/>
      <c r="F288" s="267"/>
      <c r="G288" s="182" t="s">
        <v>744</v>
      </c>
      <c r="H288" s="183">
        <v>120330000</v>
      </c>
      <c r="I288" s="324">
        <v>120330000</v>
      </c>
      <c r="J288" s="207">
        <v>0</v>
      </c>
      <c r="K288" s="207">
        <v>0</v>
      </c>
      <c r="L288" s="207">
        <v>120330000</v>
      </c>
      <c r="M288" s="207">
        <v>120330000</v>
      </c>
      <c r="N288" s="207">
        <v>0</v>
      </c>
      <c r="O288" s="207">
        <v>0</v>
      </c>
      <c r="P288" s="207">
        <v>120330000</v>
      </c>
      <c r="Q288" s="207">
        <v>120330000</v>
      </c>
      <c r="R288" s="207">
        <v>0</v>
      </c>
      <c r="S288" s="207">
        <v>120330000</v>
      </c>
      <c r="T288" s="207">
        <v>0</v>
      </c>
      <c r="U288" s="207">
        <v>0</v>
      </c>
      <c r="V288" s="207">
        <v>120330000</v>
      </c>
    </row>
    <row r="289" spans="1:22" s="174" customFormat="1" ht="31.2">
      <c r="A289" s="267"/>
      <c r="B289" s="267"/>
      <c r="C289" s="267"/>
      <c r="D289" s="267"/>
      <c r="E289" s="189">
        <v>6150</v>
      </c>
      <c r="F289" s="189"/>
      <c r="G289" s="190" t="s">
        <v>779</v>
      </c>
      <c r="H289" s="183">
        <v>4000000</v>
      </c>
      <c r="I289" s="324">
        <v>4000000</v>
      </c>
      <c r="J289" s="207">
        <v>0</v>
      </c>
      <c r="K289" s="207">
        <v>0</v>
      </c>
      <c r="L289" s="207">
        <v>4000000</v>
      </c>
      <c r="M289" s="207">
        <v>4000000</v>
      </c>
      <c r="N289" s="207">
        <v>0</v>
      </c>
      <c r="O289" s="207">
        <v>0</v>
      </c>
      <c r="P289" s="207">
        <v>4000000</v>
      </c>
      <c r="Q289" s="207">
        <v>4000000</v>
      </c>
      <c r="R289" s="207">
        <v>0</v>
      </c>
      <c r="S289" s="207">
        <v>4000000</v>
      </c>
      <c r="T289" s="207">
        <v>0</v>
      </c>
      <c r="U289" s="207">
        <v>0</v>
      </c>
      <c r="V289" s="207">
        <v>4000000</v>
      </c>
    </row>
    <row r="290" spans="1:22" s="174" customFormat="1">
      <c r="A290" s="267"/>
      <c r="B290" s="267"/>
      <c r="C290" s="267"/>
      <c r="D290" s="267"/>
      <c r="E290" s="189"/>
      <c r="F290" s="189">
        <v>6199</v>
      </c>
      <c r="G290" s="190" t="s">
        <v>679</v>
      </c>
      <c r="H290" s="183">
        <v>4000000</v>
      </c>
      <c r="I290" s="324">
        <v>4000000</v>
      </c>
      <c r="J290" s="207">
        <v>0</v>
      </c>
      <c r="K290" s="207">
        <v>0</v>
      </c>
      <c r="L290" s="207">
        <v>4000000</v>
      </c>
      <c r="M290" s="207">
        <v>4000000</v>
      </c>
      <c r="N290" s="207">
        <v>0</v>
      </c>
      <c r="O290" s="207">
        <v>0</v>
      </c>
      <c r="P290" s="207">
        <v>4000000</v>
      </c>
      <c r="Q290" s="207">
        <v>4000000</v>
      </c>
      <c r="R290" s="207">
        <v>0</v>
      </c>
      <c r="S290" s="207">
        <v>4000000</v>
      </c>
      <c r="T290" s="207">
        <v>0</v>
      </c>
      <c r="U290" s="207">
        <v>0</v>
      </c>
      <c r="V290" s="207">
        <v>4000000</v>
      </c>
    </row>
    <row r="291" spans="1:22" s="174" customFormat="1">
      <c r="A291" s="267"/>
      <c r="B291" s="267"/>
      <c r="C291" s="267"/>
      <c r="D291" s="267"/>
      <c r="E291" s="189">
        <v>6200</v>
      </c>
      <c r="F291" s="189"/>
      <c r="G291" s="212" t="s">
        <v>780</v>
      </c>
      <c r="H291" s="183">
        <v>14310000</v>
      </c>
      <c r="I291" s="324">
        <v>14310000</v>
      </c>
      <c r="J291" s="207">
        <v>0</v>
      </c>
      <c r="K291" s="207">
        <v>0</v>
      </c>
      <c r="L291" s="207">
        <v>14310000</v>
      </c>
      <c r="M291" s="207">
        <v>14310000</v>
      </c>
      <c r="N291" s="207">
        <v>0</v>
      </c>
      <c r="O291" s="207">
        <v>0</v>
      </c>
      <c r="P291" s="207">
        <v>14310000</v>
      </c>
      <c r="Q291" s="207">
        <v>14310000</v>
      </c>
      <c r="R291" s="207">
        <v>0</v>
      </c>
      <c r="S291" s="207">
        <v>14310000</v>
      </c>
      <c r="T291" s="207">
        <v>0</v>
      </c>
      <c r="U291" s="207">
        <v>0</v>
      </c>
      <c r="V291" s="207">
        <v>14310000</v>
      </c>
    </row>
    <row r="292" spans="1:22" s="174" customFormat="1">
      <c r="A292" s="267"/>
      <c r="B292" s="267"/>
      <c r="C292" s="267"/>
      <c r="D292" s="267"/>
      <c r="E292" s="189"/>
      <c r="F292" s="189">
        <v>6202</v>
      </c>
      <c r="G292" s="190" t="s">
        <v>683</v>
      </c>
      <c r="H292" s="183">
        <v>14310000</v>
      </c>
      <c r="I292" s="324">
        <v>14310000</v>
      </c>
      <c r="J292" s="207">
        <v>0</v>
      </c>
      <c r="K292" s="207">
        <v>0</v>
      </c>
      <c r="L292" s="207">
        <v>14310000</v>
      </c>
      <c r="M292" s="207">
        <v>14310000</v>
      </c>
      <c r="N292" s="207">
        <v>0</v>
      </c>
      <c r="O292" s="207">
        <v>0</v>
      </c>
      <c r="P292" s="207">
        <v>14310000</v>
      </c>
      <c r="Q292" s="207">
        <v>14310000</v>
      </c>
      <c r="R292" s="207">
        <v>0</v>
      </c>
      <c r="S292" s="207">
        <v>14310000</v>
      </c>
      <c r="T292" s="207">
        <v>0</v>
      </c>
      <c r="U292" s="207">
        <v>0</v>
      </c>
      <c r="V292" s="207">
        <v>14310000</v>
      </c>
    </row>
    <row r="293" spans="1:22" s="174" customFormat="1">
      <c r="A293" s="267"/>
      <c r="B293" s="267"/>
      <c r="C293" s="267"/>
      <c r="D293" s="267"/>
      <c r="E293" s="189">
        <v>6600</v>
      </c>
      <c r="F293" s="189"/>
      <c r="G293" s="190" t="s">
        <v>653</v>
      </c>
      <c r="H293" s="183">
        <v>47200000</v>
      </c>
      <c r="I293" s="324">
        <v>47200000</v>
      </c>
      <c r="J293" s="207">
        <v>0</v>
      </c>
      <c r="K293" s="207">
        <v>0</v>
      </c>
      <c r="L293" s="207">
        <v>47200000</v>
      </c>
      <c r="M293" s="207">
        <v>47200000</v>
      </c>
      <c r="N293" s="207">
        <v>0</v>
      </c>
      <c r="O293" s="207">
        <v>0</v>
      </c>
      <c r="P293" s="207">
        <v>47200000</v>
      </c>
      <c r="Q293" s="207">
        <v>47200000</v>
      </c>
      <c r="R293" s="207">
        <v>0</v>
      </c>
      <c r="S293" s="207">
        <v>47200000</v>
      </c>
      <c r="T293" s="207">
        <v>0</v>
      </c>
      <c r="U293" s="207">
        <v>0</v>
      </c>
      <c r="V293" s="207">
        <v>47200000</v>
      </c>
    </row>
    <row r="294" spans="1:22" s="174" customFormat="1">
      <c r="A294" s="267"/>
      <c r="B294" s="267"/>
      <c r="C294" s="267"/>
      <c r="D294" s="267"/>
      <c r="E294" s="189"/>
      <c r="F294" s="189">
        <v>6606</v>
      </c>
      <c r="G294" s="190" t="s">
        <v>654</v>
      </c>
      <c r="H294" s="183">
        <v>47200000</v>
      </c>
      <c r="I294" s="324">
        <v>47200000</v>
      </c>
      <c r="J294" s="207">
        <v>0</v>
      </c>
      <c r="K294" s="207">
        <v>0</v>
      </c>
      <c r="L294" s="207">
        <v>47200000</v>
      </c>
      <c r="M294" s="207">
        <v>47200000</v>
      </c>
      <c r="N294" s="207">
        <v>0</v>
      </c>
      <c r="O294" s="207">
        <v>0</v>
      </c>
      <c r="P294" s="207">
        <v>47200000</v>
      </c>
      <c r="Q294" s="207">
        <v>47200000</v>
      </c>
      <c r="R294" s="207">
        <v>0</v>
      </c>
      <c r="S294" s="207">
        <v>47200000</v>
      </c>
      <c r="T294" s="207">
        <v>0</v>
      </c>
      <c r="U294" s="207">
        <v>0</v>
      </c>
      <c r="V294" s="207">
        <v>47200000</v>
      </c>
    </row>
    <row r="295" spans="1:22" s="174" customFormat="1">
      <c r="A295" s="267"/>
      <c r="B295" s="267"/>
      <c r="C295" s="267"/>
      <c r="D295" s="267"/>
      <c r="E295" s="189">
        <v>6650</v>
      </c>
      <c r="F295" s="189"/>
      <c r="G295" s="190" t="s">
        <v>655</v>
      </c>
      <c r="H295" s="183">
        <v>54820000</v>
      </c>
      <c r="I295" s="324">
        <v>54820000</v>
      </c>
      <c r="J295" s="207">
        <v>0</v>
      </c>
      <c r="K295" s="207">
        <v>0</v>
      </c>
      <c r="L295" s="207">
        <v>54820000</v>
      </c>
      <c r="M295" s="207">
        <v>54820000</v>
      </c>
      <c r="N295" s="207">
        <v>0</v>
      </c>
      <c r="O295" s="207">
        <v>0</v>
      </c>
      <c r="P295" s="207">
        <v>54820000</v>
      </c>
      <c r="Q295" s="207">
        <v>54820000</v>
      </c>
      <c r="R295" s="207">
        <v>0</v>
      </c>
      <c r="S295" s="207">
        <v>54820000</v>
      </c>
      <c r="T295" s="207">
        <v>0</v>
      </c>
      <c r="U295" s="207">
        <v>0</v>
      </c>
      <c r="V295" s="207">
        <v>54820000</v>
      </c>
    </row>
    <row r="296" spans="1:22" s="174" customFormat="1">
      <c r="A296" s="267"/>
      <c r="B296" s="267"/>
      <c r="C296" s="267"/>
      <c r="D296" s="267"/>
      <c r="E296" s="189"/>
      <c r="F296" s="189">
        <v>6658</v>
      </c>
      <c r="G296" s="190" t="s">
        <v>656</v>
      </c>
      <c r="H296" s="183">
        <v>39400000</v>
      </c>
      <c r="I296" s="324">
        <v>39400000</v>
      </c>
      <c r="J296" s="207">
        <v>0</v>
      </c>
      <c r="K296" s="207">
        <v>0</v>
      </c>
      <c r="L296" s="207">
        <v>39400000</v>
      </c>
      <c r="M296" s="207">
        <v>39400000</v>
      </c>
      <c r="N296" s="207">
        <v>0</v>
      </c>
      <c r="O296" s="207">
        <v>0</v>
      </c>
      <c r="P296" s="207">
        <v>39400000</v>
      </c>
      <c r="Q296" s="207">
        <v>39400000</v>
      </c>
      <c r="R296" s="207">
        <v>0</v>
      </c>
      <c r="S296" s="207">
        <v>39400000</v>
      </c>
      <c r="T296" s="207">
        <v>0</v>
      </c>
      <c r="U296" s="207">
        <v>0</v>
      </c>
      <c r="V296" s="207">
        <v>39400000</v>
      </c>
    </row>
    <row r="297" spans="1:22" s="174" customFormat="1">
      <c r="A297" s="267"/>
      <c r="B297" s="267"/>
      <c r="C297" s="267"/>
      <c r="D297" s="267"/>
      <c r="E297" s="189"/>
      <c r="F297" s="189">
        <v>6699</v>
      </c>
      <c r="G297" s="190" t="s">
        <v>657</v>
      </c>
      <c r="H297" s="183">
        <v>15420000</v>
      </c>
      <c r="I297" s="324">
        <v>15420000</v>
      </c>
      <c r="J297" s="207">
        <v>0</v>
      </c>
      <c r="K297" s="207">
        <v>0</v>
      </c>
      <c r="L297" s="207">
        <v>15420000</v>
      </c>
      <c r="M297" s="207">
        <v>15420000</v>
      </c>
      <c r="N297" s="207">
        <v>0</v>
      </c>
      <c r="O297" s="207">
        <v>0</v>
      </c>
      <c r="P297" s="207">
        <v>15420000</v>
      </c>
      <c r="Q297" s="207">
        <v>15420000</v>
      </c>
      <c r="R297" s="207">
        <v>0</v>
      </c>
      <c r="S297" s="207">
        <v>15420000</v>
      </c>
      <c r="T297" s="207">
        <v>0</v>
      </c>
      <c r="U297" s="207">
        <v>0</v>
      </c>
      <c r="V297" s="207">
        <v>15420000</v>
      </c>
    </row>
    <row r="298" spans="1:22" s="174" customFormat="1" ht="31.2">
      <c r="A298" s="267"/>
      <c r="B298" s="267"/>
      <c r="C298" s="189"/>
      <c r="D298" s="193" t="s">
        <v>630</v>
      </c>
      <c r="E298" s="267"/>
      <c r="F298" s="267"/>
      <c r="G298" s="182" t="s">
        <v>745</v>
      </c>
      <c r="H298" s="183">
        <v>6000000</v>
      </c>
      <c r="I298" s="324">
        <v>6000000</v>
      </c>
      <c r="J298" s="207">
        <v>0</v>
      </c>
      <c r="K298" s="207">
        <v>0</v>
      </c>
      <c r="L298" s="207">
        <v>6000000</v>
      </c>
      <c r="M298" s="207">
        <v>6000000</v>
      </c>
      <c r="N298" s="207">
        <v>0</v>
      </c>
      <c r="O298" s="207">
        <v>0</v>
      </c>
      <c r="P298" s="207">
        <v>6000000</v>
      </c>
      <c r="Q298" s="207">
        <v>6000000</v>
      </c>
      <c r="R298" s="207">
        <v>0</v>
      </c>
      <c r="S298" s="207">
        <v>6000000</v>
      </c>
      <c r="T298" s="207">
        <v>0</v>
      </c>
      <c r="U298" s="207">
        <v>0</v>
      </c>
      <c r="V298" s="207">
        <v>6000000</v>
      </c>
    </row>
    <row r="299" spans="1:22" s="174" customFormat="1" ht="31.2">
      <c r="A299" s="267"/>
      <c r="B299" s="267"/>
      <c r="C299" s="267"/>
      <c r="D299" s="267"/>
      <c r="E299" s="189">
        <v>6150</v>
      </c>
      <c r="F299" s="189"/>
      <c r="G299" s="190" t="s">
        <v>779</v>
      </c>
      <c r="H299" s="183">
        <v>6000000</v>
      </c>
      <c r="I299" s="324">
        <v>6000000</v>
      </c>
      <c r="J299" s="207">
        <v>0</v>
      </c>
      <c r="K299" s="207">
        <v>0</v>
      </c>
      <c r="L299" s="207">
        <v>6000000</v>
      </c>
      <c r="M299" s="207">
        <v>6000000</v>
      </c>
      <c r="N299" s="207">
        <v>0</v>
      </c>
      <c r="O299" s="207">
        <v>0</v>
      </c>
      <c r="P299" s="207">
        <v>6000000</v>
      </c>
      <c r="Q299" s="207">
        <v>6000000</v>
      </c>
      <c r="R299" s="207">
        <v>0</v>
      </c>
      <c r="S299" s="207">
        <v>6000000</v>
      </c>
      <c r="T299" s="207">
        <v>0</v>
      </c>
      <c r="U299" s="207">
        <v>0</v>
      </c>
      <c r="V299" s="207">
        <v>6000000</v>
      </c>
    </row>
    <row r="300" spans="1:22" s="174" customFormat="1">
      <c r="A300" s="267"/>
      <c r="B300" s="267"/>
      <c r="C300" s="267"/>
      <c r="D300" s="267"/>
      <c r="E300" s="189"/>
      <c r="F300" s="189">
        <v>6199</v>
      </c>
      <c r="G300" s="190" t="s">
        <v>679</v>
      </c>
      <c r="H300" s="183">
        <v>6000000</v>
      </c>
      <c r="I300" s="324">
        <v>6000000</v>
      </c>
      <c r="J300" s="207">
        <v>0</v>
      </c>
      <c r="K300" s="207">
        <v>0</v>
      </c>
      <c r="L300" s="207">
        <v>6000000</v>
      </c>
      <c r="M300" s="207">
        <v>6000000</v>
      </c>
      <c r="N300" s="207">
        <v>0</v>
      </c>
      <c r="O300" s="207">
        <v>0</v>
      </c>
      <c r="P300" s="207">
        <v>6000000</v>
      </c>
      <c r="Q300" s="207">
        <v>6000000</v>
      </c>
      <c r="R300" s="207">
        <v>0</v>
      </c>
      <c r="S300" s="207">
        <v>6000000</v>
      </c>
      <c r="T300" s="207">
        <v>0</v>
      </c>
      <c r="U300" s="207">
        <v>0</v>
      </c>
      <c r="V300" s="207">
        <v>6000000</v>
      </c>
    </row>
    <row r="301" spans="1:22" s="174" customFormat="1">
      <c r="A301" s="267"/>
      <c r="B301" s="267"/>
      <c r="C301" s="189"/>
      <c r="D301" s="193" t="s">
        <v>616</v>
      </c>
      <c r="E301" s="267"/>
      <c r="F301" s="267"/>
      <c r="G301" s="182" t="s">
        <v>746</v>
      </c>
      <c r="H301" s="183">
        <v>355600000</v>
      </c>
      <c r="I301" s="324">
        <v>355600000</v>
      </c>
      <c r="J301" s="207">
        <v>0</v>
      </c>
      <c r="K301" s="207">
        <v>0</v>
      </c>
      <c r="L301" s="207">
        <v>355600000</v>
      </c>
      <c r="M301" s="207">
        <v>355600000</v>
      </c>
      <c r="N301" s="207">
        <v>0</v>
      </c>
      <c r="O301" s="207">
        <v>0</v>
      </c>
      <c r="P301" s="207">
        <v>355600000</v>
      </c>
      <c r="Q301" s="207">
        <v>355600000</v>
      </c>
      <c r="R301" s="207">
        <v>0</v>
      </c>
      <c r="S301" s="207">
        <v>355600000</v>
      </c>
      <c r="T301" s="207">
        <v>0</v>
      </c>
      <c r="U301" s="207">
        <v>0</v>
      </c>
      <c r="V301" s="207">
        <v>355600000</v>
      </c>
    </row>
    <row r="302" spans="1:22" s="174" customFormat="1" ht="31.2">
      <c r="A302" s="267"/>
      <c r="B302" s="267"/>
      <c r="C302" s="267"/>
      <c r="D302" s="267"/>
      <c r="E302" s="189">
        <v>6150</v>
      </c>
      <c r="F302" s="189"/>
      <c r="G302" s="190" t="s">
        <v>779</v>
      </c>
      <c r="H302" s="183">
        <v>355600000</v>
      </c>
      <c r="I302" s="324">
        <v>355600000</v>
      </c>
      <c r="J302" s="207">
        <v>0</v>
      </c>
      <c r="K302" s="207">
        <v>0</v>
      </c>
      <c r="L302" s="207">
        <v>355600000</v>
      </c>
      <c r="M302" s="207">
        <v>355600000</v>
      </c>
      <c r="N302" s="207">
        <v>0</v>
      </c>
      <c r="O302" s="207">
        <v>0</v>
      </c>
      <c r="P302" s="207">
        <v>355600000</v>
      </c>
      <c r="Q302" s="207">
        <v>355600000</v>
      </c>
      <c r="R302" s="207">
        <v>0</v>
      </c>
      <c r="S302" s="207">
        <v>355600000</v>
      </c>
      <c r="T302" s="207">
        <v>0</v>
      </c>
      <c r="U302" s="207">
        <v>0</v>
      </c>
      <c r="V302" s="207">
        <v>355600000</v>
      </c>
    </row>
    <row r="303" spans="1:22" s="174" customFormat="1">
      <c r="A303" s="267"/>
      <c r="B303" s="267"/>
      <c r="C303" s="267"/>
      <c r="D303" s="267"/>
      <c r="E303" s="189"/>
      <c r="F303" s="189">
        <v>6199</v>
      </c>
      <c r="G303" s="190" t="s">
        <v>679</v>
      </c>
      <c r="H303" s="183">
        <v>355600000</v>
      </c>
      <c r="I303" s="324">
        <v>355600000</v>
      </c>
      <c r="J303" s="207">
        <v>0</v>
      </c>
      <c r="K303" s="207">
        <v>0</v>
      </c>
      <c r="L303" s="207">
        <v>355600000</v>
      </c>
      <c r="M303" s="207">
        <v>355600000</v>
      </c>
      <c r="N303" s="207">
        <v>0</v>
      </c>
      <c r="O303" s="207">
        <v>0</v>
      </c>
      <c r="P303" s="207">
        <v>355600000</v>
      </c>
      <c r="Q303" s="207">
        <v>355600000</v>
      </c>
      <c r="R303" s="207">
        <v>0</v>
      </c>
      <c r="S303" s="207">
        <v>355600000</v>
      </c>
      <c r="T303" s="207">
        <v>0</v>
      </c>
      <c r="U303" s="207">
        <v>0</v>
      </c>
      <c r="V303" s="207">
        <v>355600000</v>
      </c>
    </row>
    <row r="304" spans="1:22" s="174" customFormat="1">
      <c r="A304" s="267"/>
      <c r="B304" s="267"/>
      <c r="C304" s="189"/>
      <c r="D304" s="193" t="s">
        <v>617</v>
      </c>
      <c r="E304" s="267"/>
      <c r="F304" s="267"/>
      <c r="G304" s="182" t="s">
        <v>747</v>
      </c>
      <c r="H304" s="183">
        <v>56133000</v>
      </c>
      <c r="I304" s="324">
        <v>56133000</v>
      </c>
      <c r="J304" s="207">
        <v>0</v>
      </c>
      <c r="K304" s="207">
        <v>0</v>
      </c>
      <c r="L304" s="207">
        <v>56133000</v>
      </c>
      <c r="M304" s="207">
        <v>56133000</v>
      </c>
      <c r="N304" s="207">
        <v>0</v>
      </c>
      <c r="O304" s="207">
        <v>0</v>
      </c>
      <c r="P304" s="207">
        <v>56133000</v>
      </c>
      <c r="Q304" s="207">
        <v>56133000</v>
      </c>
      <c r="R304" s="207">
        <v>0</v>
      </c>
      <c r="S304" s="207">
        <v>56133000</v>
      </c>
      <c r="T304" s="207">
        <v>0</v>
      </c>
      <c r="U304" s="207">
        <v>0</v>
      </c>
      <c r="V304" s="207">
        <v>56133000</v>
      </c>
    </row>
    <row r="305" spans="1:22" s="174" customFormat="1" ht="31.2">
      <c r="A305" s="267"/>
      <c r="B305" s="267"/>
      <c r="C305" s="267"/>
      <c r="D305" s="267"/>
      <c r="E305" s="189">
        <v>6150</v>
      </c>
      <c r="F305" s="189"/>
      <c r="G305" s="190" t="s">
        <v>779</v>
      </c>
      <c r="H305" s="183">
        <v>56133000</v>
      </c>
      <c r="I305" s="324">
        <v>56133000</v>
      </c>
      <c r="J305" s="207">
        <v>0</v>
      </c>
      <c r="K305" s="207">
        <v>0</v>
      </c>
      <c r="L305" s="207">
        <v>56133000</v>
      </c>
      <c r="M305" s="207">
        <v>56133000</v>
      </c>
      <c r="N305" s="207">
        <v>0</v>
      </c>
      <c r="O305" s="207">
        <v>0</v>
      </c>
      <c r="P305" s="207">
        <v>56133000</v>
      </c>
      <c r="Q305" s="207">
        <v>56133000</v>
      </c>
      <c r="R305" s="207">
        <v>0</v>
      </c>
      <c r="S305" s="207">
        <v>56133000</v>
      </c>
      <c r="T305" s="207">
        <v>0</v>
      </c>
      <c r="U305" s="207">
        <v>0</v>
      </c>
      <c r="V305" s="207">
        <v>56133000</v>
      </c>
    </row>
    <row r="306" spans="1:22" s="174" customFormat="1">
      <c r="A306" s="267"/>
      <c r="B306" s="267"/>
      <c r="C306" s="267"/>
      <c r="D306" s="267"/>
      <c r="E306" s="189"/>
      <c r="F306" s="189">
        <v>6199</v>
      </c>
      <c r="G306" s="190" t="s">
        <v>679</v>
      </c>
      <c r="H306" s="183">
        <v>56133000</v>
      </c>
      <c r="I306" s="324">
        <v>56133000</v>
      </c>
      <c r="J306" s="207">
        <v>0</v>
      </c>
      <c r="K306" s="207">
        <v>0</v>
      </c>
      <c r="L306" s="207">
        <v>56133000</v>
      </c>
      <c r="M306" s="207">
        <v>56133000</v>
      </c>
      <c r="N306" s="207">
        <v>0</v>
      </c>
      <c r="O306" s="207">
        <v>0</v>
      </c>
      <c r="P306" s="207">
        <v>56133000</v>
      </c>
      <c r="Q306" s="207">
        <v>56133000</v>
      </c>
      <c r="R306" s="207">
        <v>0</v>
      </c>
      <c r="S306" s="207">
        <v>56133000</v>
      </c>
      <c r="T306" s="207">
        <v>0</v>
      </c>
      <c r="U306" s="207">
        <v>0</v>
      </c>
      <c r="V306" s="207">
        <v>56133000</v>
      </c>
    </row>
    <row r="307" spans="1:22" s="174" customFormat="1" ht="33.6">
      <c r="A307" s="267"/>
      <c r="B307" s="267"/>
      <c r="C307" s="189"/>
      <c r="D307" s="193" t="s">
        <v>618</v>
      </c>
      <c r="E307" s="267"/>
      <c r="F307" s="267"/>
      <c r="G307" s="460" t="s">
        <v>748</v>
      </c>
      <c r="H307" s="183">
        <v>172570000</v>
      </c>
      <c r="I307" s="324">
        <v>172570000</v>
      </c>
      <c r="J307" s="207">
        <v>0</v>
      </c>
      <c r="K307" s="207">
        <v>0</v>
      </c>
      <c r="L307" s="207">
        <v>172570000</v>
      </c>
      <c r="M307" s="207">
        <v>172570000</v>
      </c>
      <c r="N307" s="207">
        <v>0</v>
      </c>
      <c r="O307" s="207">
        <v>0</v>
      </c>
      <c r="P307" s="207">
        <v>172570000</v>
      </c>
      <c r="Q307" s="207">
        <v>172570000</v>
      </c>
      <c r="R307" s="207">
        <v>0</v>
      </c>
      <c r="S307" s="207">
        <v>172570000</v>
      </c>
      <c r="T307" s="207">
        <v>0</v>
      </c>
      <c r="U307" s="207">
        <v>0</v>
      </c>
      <c r="V307" s="207">
        <v>172570000</v>
      </c>
    </row>
    <row r="308" spans="1:22" s="174" customFormat="1">
      <c r="A308" s="267"/>
      <c r="B308" s="267"/>
      <c r="C308" s="267"/>
      <c r="D308" s="267"/>
      <c r="E308" s="189">
        <v>6600</v>
      </c>
      <c r="F308" s="189"/>
      <c r="G308" s="190" t="s">
        <v>653</v>
      </c>
      <c r="H308" s="183">
        <v>35700000</v>
      </c>
      <c r="I308" s="324">
        <v>35700000</v>
      </c>
      <c r="J308" s="207">
        <v>0</v>
      </c>
      <c r="K308" s="207">
        <v>0</v>
      </c>
      <c r="L308" s="207">
        <v>35700000</v>
      </c>
      <c r="M308" s="207">
        <v>35700000</v>
      </c>
      <c r="N308" s="207">
        <v>0</v>
      </c>
      <c r="O308" s="207">
        <v>0</v>
      </c>
      <c r="P308" s="207">
        <v>35700000</v>
      </c>
      <c r="Q308" s="207">
        <v>35700000</v>
      </c>
      <c r="R308" s="207">
        <v>0</v>
      </c>
      <c r="S308" s="207">
        <v>35700000</v>
      </c>
      <c r="T308" s="207">
        <v>0</v>
      </c>
      <c r="U308" s="207">
        <v>0</v>
      </c>
      <c r="V308" s="207">
        <v>35700000</v>
      </c>
    </row>
    <row r="309" spans="1:22" s="174" customFormat="1">
      <c r="A309" s="267"/>
      <c r="B309" s="267"/>
      <c r="C309" s="267"/>
      <c r="D309" s="267"/>
      <c r="E309" s="189"/>
      <c r="F309" s="189">
        <v>6606</v>
      </c>
      <c r="G309" s="190" t="s">
        <v>654</v>
      </c>
      <c r="H309" s="183">
        <v>35700000</v>
      </c>
      <c r="I309" s="324">
        <v>35700000</v>
      </c>
      <c r="J309" s="207">
        <v>0</v>
      </c>
      <c r="K309" s="207">
        <v>0</v>
      </c>
      <c r="L309" s="207">
        <v>35700000</v>
      </c>
      <c r="M309" s="207">
        <v>35700000</v>
      </c>
      <c r="N309" s="207">
        <v>0</v>
      </c>
      <c r="O309" s="207">
        <v>0</v>
      </c>
      <c r="P309" s="207">
        <v>35700000</v>
      </c>
      <c r="Q309" s="207">
        <v>35700000</v>
      </c>
      <c r="R309" s="207">
        <v>0</v>
      </c>
      <c r="S309" s="207">
        <v>35700000</v>
      </c>
      <c r="T309" s="207">
        <v>0</v>
      </c>
      <c r="U309" s="207">
        <v>0</v>
      </c>
      <c r="V309" s="207">
        <v>35700000</v>
      </c>
    </row>
    <row r="310" spans="1:22" s="174" customFormat="1">
      <c r="A310" s="267"/>
      <c r="B310" s="267"/>
      <c r="C310" s="267"/>
      <c r="D310" s="267"/>
      <c r="E310" s="189">
        <v>6650</v>
      </c>
      <c r="F310" s="189"/>
      <c r="G310" s="190" t="s">
        <v>651</v>
      </c>
      <c r="H310" s="183">
        <v>93200000</v>
      </c>
      <c r="I310" s="324">
        <v>93200000</v>
      </c>
      <c r="J310" s="207">
        <v>0</v>
      </c>
      <c r="K310" s="207">
        <v>0</v>
      </c>
      <c r="L310" s="207">
        <v>93200000</v>
      </c>
      <c r="M310" s="207">
        <v>93200000</v>
      </c>
      <c r="N310" s="207">
        <v>0</v>
      </c>
      <c r="O310" s="207">
        <v>0</v>
      </c>
      <c r="P310" s="207">
        <v>93200000</v>
      </c>
      <c r="Q310" s="207">
        <v>93200000</v>
      </c>
      <c r="R310" s="207">
        <v>0</v>
      </c>
      <c r="S310" s="207">
        <v>93200000</v>
      </c>
      <c r="T310" s="207">
        <v>0</v>
      </c>
      <c r="U310" s="207">
        <v>0</v>
      </c>
      <c r="V310" s="207">
        <v>93200000</v>
      </c>
    </row>
    <row r="311" spans="1:22" s="174" customFormat="1">
      <c r="A311" s="267"/>
      <c r="B311" s="267"/>
      <c r="C311" s="267"/>
      <c r="D311" s="267"/>
      <c r="E311" s="189"/>
      <c r="F311" s="189">
        <v>6658</v>
      </c>
      <c r="G311" s="190" t="s">
        <v>656</v>
      </c>
      <c r="H311" s="183">
        <v>38700000</v>
      </c>
      <c r="I311" s="324">
        <v>38700000</v>
      </c>
      <c r="J311" s="207">
        <v>0</v>
      </c>
      <c r="K311" s="207">
        <v>0</v>
      </c>
      <c r="L311" s="207">
        <v>38700000</v>
      </c>
      <c r="M311" s="207">
        <v>38700000</v>
      </c>
      <c r="N311" s="207">
        <v>0</v>
      </c>
      <c r="O311" s="207">
        <v>0</v>
      </c>
      <c r="P311" s="207">
        <v>38700000</v>
      </c>
      <c r="Q311" s="207">
        <v>38700000</v>
      </c>
      <c r="R311" s="207">
        <v>0</v>
      </c>
      <c r="S311" s="207">
        <v>38700000</v>
      </c>
      <c r="T311" s="207">
        <v>0</v>
      </c>
      <c r="U311" s="207">
        <v>0</v>
      </c>
      <c r="V311" s="207">
        <v>38700000</v>
      </c>
    </row>
    <row r="312" spans="1:22" s="174" customFormat="1">
      <c r="A312" s="267"/>
      <c r="B312" s="267"/>
      <c r="C312" s="267"/>
      <c r="D312" s="267"/>
      <c r="E312" s="189"/>
      <c r="F312" s="189">
        <v>6699</v>
      </c>
      <c r="G312" s="190" t="s">
        <v>657</v>
      </c>
      <c r="H312" s="183">
        <v>54500000</v>
      </c>
      <c r="I312" s="324">
        <v>54500000</v>
      </c>
      <c r="J312" s="207">
        <v>0</v>
      </c>
      <c r="K312" s="207">
        <v>0</v>
      </c>
      <c r="L312" s="207">
        <v>54500000</v>
      </c>
      <c r="M312" s="207">
        <v>54500000</v>
      </c>
      <c r="N312" s="207">
        <v>0</v>
      </c>
      <c r="O312" s="207">
        <v>0</v>
      </c>
      <c r="P312" s="207">
        <v>54500000</v>
      </c>
      <c r="Q312" s="207">
        <v>54500000</v>
      </c>
      <c r="R312" s="207">
        <v>0</v>
      </c>
      <c r="S312" s="207">
        <v>54500000</v>
      </c>
      <c r="T312" s="207">
        <v>0</v>
      </c>
      <c r="U312" s="207">
        <v>0</v>
      </c>
      <c r="V312" s="207">
        <v>54500000</v>
      </c>
    </row>
    <row r="313" spans="1:22" s="174" customFormat="1">
      <c r="A313" s="267"/>
      <c r="B313" s="267"/>
      <c r="C313" s="267"/>
      <c r="D313" s="267"/>
      <c r="E313" s="189">
        <v>7000</v>
      </c>
      <c r="F313" s="189"/>
      <c r="G313" s="190" t="s">
        <v>660</v>
      </c>
      <c r="H313" s="183">
        <v>671000</v>
      </c>
      <c r="I313" s="324">
        <v>671000</v>
      </c>
      <c r="J313" s="207">
        <v>0</v>
      </c>
      <c r="K313" s="207">
        <v>0</v>
      </c>
      <c r="L313" s="207">
        <v>671000</v>
      </c>
      <c r="M313" s="207">
        <v>671000</v>
      </c>
      <c r="N313" s="207">
        <v>0</v>
      </c>
      <c r="O313" s="207">
        <v>0</v>
      </c>
      <c r="P313" s="207">
        <v>671000</v>
      </c>
      <c r="Q313" s="207">
        <v>671000</v>
      </c>
      <c r="R313" s="207">
        <v>0</v>
      </c>
      <c r="S313" s="207">
        <v>671000</v>
      </c>
      <c r="T313" s="207">
        <v>0</v>
      </c>
      <c r="U313" s="207">
        <v>0</v>
      </c>
      <c r="V313" s="207">
        <v>671000</v>
      </c>
    </row>
    <row r="314" spans="1:22" s="174" customFormat="1">
      <c r="A314" s="267"/>
      <c r="B314" s="267"/>
      <c r="C314" s="267"/>
      <c r="D314" s="267"/>
      <c r="E314" s="189"/>
      <c r="F314" s="189">
        <v>7001</v>
      </c>
      <c r="G314" s="190" t="s">
        <v>661</v>
      </c>
      <c r="H314" s="183">
        <v>671000</v>
      </c>
      <c r="I314" s="324">
        <v>671000</v>
      </c>
      <c r="J314" s="207">
        <v>0</v>
      </c>
      <c r="K314" s="207">
        <v>0</v>
      </c>
      <c r="L314" s="207">
        <v>671000</v>
      </c>
      <c r="M314" s="207">
        <v>671000</v>
      </c>
      <c r="N314" s="207">
        <v>0</v>
      </c>
      <c r="O314" s="207">
        <v>0</v>
      </c>
      <c r="P314" s="207">
        <v>671000</v>
      </c>
      <c r="Q314" s="207">
        <v>671000</v>
      </c>
      <c r="R314" s="207">
        <v>0</v>
      </c>
      <c r="S314" s="207">
        <v>671000</v>
      </c>
      <c r="T314" s="207">
        <v>0</v>
      </c>
      <c r="U314" s="207">
        <v>0</v>
      </c>
      <c r="V314" s="207">
        <v>671000</v>
      </c>
    </row>
    <row r="315" spans="1:22" s="174" customFormat="1">
      <c r="A315" s="267"/>
      <c r="B315" s="267"/>
      <c r="C315" s="267"/>
      <c r="D315" s="267"/>
      <c r="E315" s="189">
        <v>7750</v>
      </c>
      <c r="F315" s="189"/>
      <c r="G315" s="190" t="s">
        <v>148</v>
      </c>
      <c r="H315" s="183">
        <v>42999000</v>
      </c>
      <c r="I315" s="324">
        <v>42999000</v>
      </c>
      <c r="J315" s="207">
        <v>0</v>
      </c>
      <c r="K315" s="207">
        <v>0</v>
      </c>
      <c r="L315" s="207">
        <v>42999000</v>
      </c>
      <c r="M315" s="207">
        <v>42999000</v>
      </c>
      <c r="N315" s="207">
        <v>0</v>
      </c>
      <c r="O315" s="207">
        <v>0</v>
      </c>
      <c r="P315" s="207">
        <v>42999000</v>
      </c>
      <c r="Q315" s="207">
        <v>42999000</v>
      </c>
      <c r="R315" s="207">
        <v>0</v>
      </c>
      <c r="S315" s="207">
        <v>42999000</v>
      </c>
      <c r="T315" s="207">
        <v>0</v>
      </c>
      <c r="U315" s="207">
        <v>0</v>
      </c>
      <c r="V315" s="207">
        <v>42999000</v>
      </c>
    </row>
    <row r="316" spans="1:22" s="174" customFormat="1" ht="16.8">
      <c r="A316" s="267"/>
      <c r="B316" s="267"/>
      <c r="C316" s="267"/>
      <c r="D316" s="267"/>
      <c r="E316" s="189"/>
      <c r="F316" s="189">
        <v>7799</v>
      </c>
      <c r="G316" s="457" t="s">
        <v>882</v>
      </c>
      <c r="H316" s="183">
        <v>42999000</v>
      </c>
      <c r="I316" s="324">
        <v>42999000</v>
      </c>
      <c r="J316" s="207">
        <v>0</v>
      </c>
      <c r="K316" s="207">
        <v>0</v>
      </c>
      <c r="L316" s="207">
        <v>42999000</v>
      </c>
      <c r="M316" s="207">
        <v>42999000</v>
      </c>
      <c r="N316" s="207">
        <v>0</v>
      </c>
      <c r="O316" s="207">
        <v>0</v>
      </c>
      <c r="P316" s="207">
        <v>42999000</v>
      </c>
      <c r="Q316" s="207">
        <v>42999000</v>
      </c>
      <c r="R316" s="207">
        <v>0</v>
      </c>
      <c r="S316" s="207">
        <v>42999000</v>
      </c>
      <c r="T316" s="207">
        <v>0</v>
      </c>
      <c r="U316" s="207">
        <v>0</v>
      </c>
      <c r="V316" s="207">
        <v>42999000</v>
      </c>
    </row>
    <row r="317" spans="1:22" s="174" customFormat="1">
      <c r="A317" s="267"/>
      <c r="B317" s="267"/>
      <c r="C317" s="189">
        <v>130</v>
      </c>
      <c r="D317" s="189"/>
      <c r="E317" s="267"/>
      <c r="F317" s="267"/>
      <c r="G317" s="185" t="s">
        <v>749</v>
      </c>
      <c r="H317" s="183">
        <v>1401751800</v>
      </c>
      <c r="I317" s="324">
        <v>1401751800</v>
      </c>
      <c r="J317" s="207">
        <v>0</v>
      </c>
      <c r="K317" s="207">
        <v>0</v>
      </c>
      <c r="L317" s="207">
        <v>1401751800</v>
      </c>
      <c r="M317" s="207">
        <v>1401751800</v>
      </c>
      <c r="N317" s="207">
        <v>0</v>
      </c>
      <c r="O317" s="207">
        <v>0</v>
      </c>
      <c r="P317" s="207">
        <v>1401751800</v>
      </c>
      <c r="Q317" s="207">
        <v>1401751800</v>
      </c>
      <c r="R317" s="207">
        <v>0</v>
      </c>
      <c r="S317" s="207">
        <v>1401751800</v>
      </c>
      <c r="T317" s="207">
        <v>0</v>
      </c>
      <c r="U317" s="207">
        <v>0</v>
      </c>
      <c r="V317" s="207">
        <v>1401751800</v>
      </c>
    </row>
    <row r="318" spans="1:22" s="174" customFormat="1" ht="31.2">
      <c r="A318" s="267"/>
      <c r="B318" s="267"/>
      <c r="C318" s="189"/>
      <c r="D318" s="189">
        <v>133</v>
      </c>
      <c r="E318" s="267"/>
      <c r="F318" s="267"/>
      <c r="G318" s="182" t="s">
        <v>727</v>
      </c>
      <c r="H318" s="183">
        <v>4843800</v>
      </c>
      <c r="I318" s="324">
        <v>4843800</v>
      </c>
      <c r="J318" s="207">
        <v>0</v>
      </c>
      <c r="K318" s="207">
        <v>0</v>
      </c>
      <c r="L318" s="207">
        <v>4843800</v>
      </c>
      <c r="M318" s="207">
        <v>4843800</v>
      </c>
      <c r="N318" s="207">
        <v>0</v>
      </c>
      <c r="O318" s="207">
        <v>0</v>
      </c>
      <c r="P318" s="207">
        <v>4843800</v>
      </c>
      <c r="Q318" s="207">
        <v>4843800</v>
      </c>
      <c r="R318" s="207">
        <v>0</v>
      </c>
      <c r="S318" s="207">
        <v>4843800</v>
      </c>
      <c r="T318" s="207">
        <v>0</v>
      </c>
      <c r="U318" s="207">
        <v>0</v>
      </c>
      <c r="V318" s="207">
        <v>4843800</v>
      </c>
    </row>
    <row r="319" spans="1:22" s="174" customFormat="1">
      <c r="A319" s="267"/>
      <c r="B319" s="267"/>
      <c r="C319" s="267"/>
      <c r="D319" s="267"/>
      <c r="E319" s="189">
        <v>6300</v>
      </c>
      <c r="F319" s="189"/>
      <c r="G319" s="190" t="s">
        <v>645</v>
      </c>
      <c r="H319" s="183">
        <v>4843800</v>
      </c>
      <c r="I319" s="324">
        <v>4843800</v>
      </c>
      <c r="J319" s="207">
        <v>0</v>
      </c>
      <c r="K319" s="207">
        <v>0</v>
      </c>
      <c r="L319" s="207">
        <v>4843800</v>
      </c>
      <c r="M319" s="207">
        <v>4843800</v>
      </c>
      <c r="N319" s="207">
        <v>0</v>
      </c>
      <c r="O319" s="207">
        <v>0</v>
      </c>
      <c r="P319" s="207">
        <v>4843800</v>
      </c>
      <c r="Q319" s="207">
        <v>4843800</v>
      </c>
      <c r="R319" s="207">
        <v>0</v>
      </c>
      <c r="S319" s="207">
        <v>4843800</v>
      </c>
      <c r="T319" s="207">
        <v>0</v>
      </c>
      <c r="U319" s="207">
        <v>0</v>
      </c>
      <c r="V319" s="207">
        <v>4843800</v>
      </c>
    </row>
    <row r="320" spans="1:22" s="174" customFormat="1">
      <c r="A320" s="267"/>
      <c r="B320" s="267"/>
      <c r="C320" s="267"/>
      <c r="D320" s="267"/>
      <c r="E320" s="189"/>
      <c r="F320" s="189">
        <v>6302</v>
      </c>
      <c r="G320" s="190" t="s">
        <v>647</v>
      </c>
      <c r="H320" s="183">
        <v>4843800</v>
      </c>
      <c r="I320" s="324">
        <v>4843800</v>
      </c>
      <c r="J320" s="207">
        <v>0</v>
      </c>
      <c r="K320" s="207">
        <v>0</v>
      </c>
      <c r="L320" s="207">
        <v>4843800</v>
      </c>
      <c r="M320" s="207">
        <v>4843800</v>
      </c>
      <c r="N320" s="207">
        <v>0</v>
      </c>
      <c r="O320" s="207">
        <v>0</v>
      </c>
      <c r="P320" s="207">
        <v>4843800</v>
      </c>
      <c r="Q320" s="207">
        <v>4843800</v>
      </c>
      <c r="R320" s="207">
        <v>0</v>
      </c>
      <c r="S320" s="207">
        <v>4843800</v>
      </c>
      <c r="T320" s="207">
        <v>0</v>
      </c>
      <c r="U320" s="207">
        <v>0</v>
      </c>
      <c r="V320" s="207">
        <v>4843800</v>
      </c>
    </row>
    <row r="321" spans="1:22" s="174" customFormat="1">
      <c r="A321" s="267"/>
      <c r="B321" s="267"/>
      <c r="C321" s="189"/>
      <c r="D321" s="189">
        <v>139</v>
      </c>
      <c r="E321" s="267"/>
      <c r="F321" s="267"/>
      <c r="G321" s="182" t="s">
        <v>728</v>
      </c>
      <c r="H321" s="183">
        <v>1396908000</v>
      </c>
      <c r="I321" s="324">
        <v>1396908000</v>
      </c>
      <c r="J321" s="207">
        <v>0</v>
      </c>
      <c r="K321" s="207">
        <v>0</v>
      </c>
      <c r="L321" s="207">
        <v>1396908000</v>
      </c>
      <c r="M321" s="207">
        <v>1396908000</v>
      </c>
      <c r="N321" s="207">
        <v>0</v>
      </c>
      <c r="O321" s="207">
        <v>0</v>
      </c>
      <c r="P321" s="207">
        <v>1396908000</v>
      </c>
      <c r="Q321" s="207">
        <v>1396908000</v>
      </c>
      <c r="R321" s="207">
        <v>0</v>
      </c>
      <c r="S321" s="207">
        <v>1396908000</v>
      </c>
      <c r="T321" s="207">
        <v>0</v>
      </c>
      <c r="U321" s="207">
        <v>0</v>
      </c>
      <c r="V321" s="207">
        <v>1396908000</v>
      </c>
    </row>
    <row r="322" spans="1:22" s="174" customFormat="1">
      <c r="A322" s="267"/>
      <c r="B322" s="267"/>
      <c r="C322" s="267"/>
      <c r="D322" s="267"/>
      <c r="E322" s="189">
        <v>6000</v>
      </c>
      <c r="F322" s="189"/>
      <c r="G322" s="190" t="s">
        <v>640</v>
      </c>
      <c r="H322" s="183">
        <v>288663200</v>
      </c>
      <c r="I322" s="324">
        <v>288663200</v>
      </c>
      <c r="J322" s="207">
        <v>0</v>
      </c>
      <c r="K322" s="207">
        <v>0</v>
      </c>
      <c r="L322" s="207">
        <v>288663200</v>
      </c>
      <c r="M322" s="207">
        <v>288663200</v>
      </c>
      <c r="N322" s="207">
        <v>0</v>
      </c>
      <c r="O322" s="207">
        <v>0</v>
      </c>
      <c r="P322" s="207">
        <v>288663200</v>
      </c>
      <c r="Q322" s="207">
        <v>288663200</v>
      </c>
      <c r="R322" s="207">
        <v>0</v>
      </c>
      <c r="S322" s="207">
        <v>288663200</v>
      </c>
      <c r="T322" s="207">
        <v>0</v>
      </c>
      <c r="U322" s="207">
        <v>0</v>
      </c>
      <c r="V322" s="207">
        <v>288663200</v>
      </c>
    </row>
    <row r="323" spans="1:22" s="174" customFormat="1">
      <c r="A323" s="267"/>
      <c r="B323" s="267"/>
      <c r="C323" s="267"/>
      <c r="D323" s="267"/>
      <c r="E323" s="189"/>
      <c r="F323" s="189">
        <v>6001</v>
      </c>
      <c r="G323" s="190" t="s">
        <v>641</v>
      </c>
      <c r="H323" s="183">
        <v>288663200</v>
      </c>
      <c r="I323" s="324">
        <v>288663200</v>
      </c>
      <c r="J323" s="207">
        <v>0</v>
      </c>
      <c r="K323" s="207">
        <v>0</v>
      </c>
      <c r="L323" s="207">
        <v>288663200</v>
      </c>
      <c r="M323" s="207">
        <v>288663200</v>
      </c>
      <c r="N323" s="207">
        <v>0</v>
      </c>
      <c r="O323" s="207">
        <v>0</v>
      </c>
      <c r="P323" s="207">
        <v>288663200</v>
      </c>
      <c r="Q323" s="207">
        <v>288663200</v>
      </c>
      <c r="R323" s="207">
        <v>0</v>
      </c>
      <c r="S323" s="207">
        <v>288663200</v>
      </c>
      <c r="T323" s="207">
        <v>0</v>
      </c>
      <c r="U323" s="207">
        <v>0</v>
      </c>
      <c r="V323" s="207">
        <v>288663200</v>
      </c>
    </row>
    <row r="324" spans="1:22" s="174" customFormat="1">
      <c r="A324" s="267"/>
      <c r="B324" s="267"/>
      <c r="C324" s="267"/>
      <c r="D324" s="267"/>
      <c r="E324" s="189">
        <v>6100</v>
      </c>
      <c r="F324" s="189"/>
      <c r="G324" s="190" t="s">
        <v>642</v>
      </c>
      <c r="H324" s="183">
        <v>168910000</v>
      </c>
      <c r="I324" s="324">
        <v>168910000</v>
      </c>
      <c r="J324" s="207">
        <v>0</v>
      </c>
      <c r="K324" s="207">
        <v>0</v>
      </c>
      <c r="L324" s="207">
        <v>168910000</v>
      </c>
      <c r="M324" s="207">
        <v>168910000</v>
      </c>
      <c r="N324" s="207">
        <v>0</v>
      </c>
      <c r="O324" s="207">
        <v>0</v>
      </c>
      <c r="P324" s="207">
        <v>168910000</v>
      </c>
      <c r="Q324" s="207">
        <v>168910000</v>
      </c>
      <c r="R324" s="207">
        <v>0</v>
      </c>
      <c r="S324" s="207">
        <v>168910000</v>
      </c>
      <c r="T324" s="207">
        <v>0</v>
      </c>
      <c r="U324" s="207">
        <v>0</v>
      </c>
      <c r="V324" s="207">
        <v>168910000</v>
      </c>
    </row>
    <row r="325" spans="1:22" s="174" customFormat="1">
      <c r="A325" s="267"/>
      <c r="B325" s="267"/>
      <c r="C325" s="267"/>
      <c r="D325" s="267"/>
      <c r="E325" s="189"/>
      <c r="F325" s="189">
        <v>6101</v>
      </c>
      <c r="G325" s="190" t="s">
        <v>664</v>
      </c>
      <c r="H325" s="183">
        <v>4212000</v>
      </c>
      <c r="I325" s="324">
        <v>4212000</v>
      </c>
      <c r="J325" s="207">
        <v>0</v>
      </c>
      <c r="K325" s="207">
        <v>0</v>
      </c>
      <c r="L325" s="207">
        <v>4212000</v>
      </c>
      <c r="M325" s="207">
        <v>4212000</v>
      </c>
      <c r="N325" s="207">
        <v>0</v>
      </c>
      <c r="O325" s="207">
        <v>0</v>
      </c>
      <c r="P325" s="207">
        <v>4212000</v>
      </c>
      <c r="Q325" s="207">
        <v>4212000</v>
      </c>
      <c r="R325" s="207">
        <v>0</v>
      </c>
      <c r="S325" s="207">
        <v>4212000</v>
      </c>
      <c r="T325" s="207">
        <v>0</v>
      </c>
      <c r="U325" s="207">
        <v>0</v>
      </c>
      <c r="V325" s="207">
        <v>4212000</v>
      </c>
    </row>
    <row r="326" spans="1:22" s="174" customFormat="1">
      <c r="A326" s="267"/>
      <c r="B326" s="267"/>
      <c r="C326" s="267"/>
      <c r="D326" s="267"/>
      <c r="E326" s="189"/>
      <c r="F326" s="189">
        <v>6105</v>
      </c>
      <c r="G326" s="190" t="s">
        <v>670</v>
      </c>
      <c r="H326" s="183">
        <v>41868000</v>
      </c>
      <c r="I326" s="324">
        <v>41868000</v>
      </c>
      <c r="J326" s="207">
        <v>0</v>
      </c>
      <c r="K326" s="207">
        <v>0</v>
      </c>
      <c r="L326" s="207">
        <v>41868000</v>
      </c>
      <c r="M326" s="207">
        <v>41868000</v>
      </c>
      <c r="N326" s="207">
        <v>0</v>
      </c>
      <c r="O326" s="207">
        <v>0</v>
      </c>
      <c r="P326" s="207">
        <v>41868000</v>
      </c>
      <c r="Q326" s="207">
        <v>41868000</v>
      </c>
      <c r="R326" s="207">
        <v>0</v>
      </c>
      <c r="S326" s="207">
        <v>41868000</v>
      </c>
      <c r="T326" s="207">
        <v>0</v>
      </c>
      <c r="U326" s="207">
        <v>0</v>
      </c>
      <c r="V326" s="207">
        <v>41868000</v>
      </c>
    </row>
    <row r="327" spans="1:22" s="174" customFormat="1">
      <c r="A327" s="267"/>
      <c r="B327" s="267"/>
      <c r="C327" s="267"/>
      <c r="D327" s="267"/>
      <c r="E327" s="189"/>
      <c r="F327" s="189">
        <v>6112</v>
      </c>
      <c r="G327" s="190" t="s">
        <v>674</v>
      </c>
      <c r="H327" s="183">
        <v>113451000</v>
      </c>
      <c r="I327" s="324">
        <v>113451000</v>
      </c>
      <c r="J327" s="207">
        <v>0</v>
      </c>
      <c r="K327" s="207">
        <v>0</v>
      </c>
      <c r="L327" s="207">
        <v>113451000</v>
      </c>
      <c r="M327" s="207">
        <v>113451000</v>
      </c>
      <c r="N327" s="207">
        <v>0</v>
      </c>
      <c r="O327" s="207">
        <v>0</v>
      </c>
      <c r="P327" s="207">
        <v>113451000</v>
      </c>
      <c r="Q327" s="207">
        <v>113451000</v>
      </c>
      <c r="R327" s="207">
        <v>0</v>
      </c>
      <c r="S327" s="207">
        <v>113451000</v>
      </c>
      <c r="T327" s="207">
        <v>0</v>
      </c>
      <c r="U327" s="207">
        <v>0</v>
      </c>
      <c r="V327" s="207">
        <v>113451000</v>
      </c>
    </row>
    <row r="328" spans="1:22" s="174" customFormat="1">
      <c r="A328" s="267"/>
      <c r="B328" s="267"/>
      <c r="C328" s="267"/>
      <c r="D328" s="267"/>
      <c r="E328" s="189"/>
      <c r="F328" s="189">
        <v>6113</v>
      </c>
      <c r="G328" s="190" t="s">
        <v>673</v>
      </c>
      <c r="H328" s="183">
        <v>1404000</v>
      </c>
      <c r="I328" s="324">
        <v>1404000</v>
      </c>
      <c r="J328" s="207">
        <v>0</v>
      </c>
      <c r="K328" s="207">
        <v>0</v>
      </c>
      <c r="L328" s="207">
        <v>1404000</v>
      </c>
      <c r="M328" s="207">
        <v>1404000</v>
      </c>
      <c r="N328" s="207">
        <v>0</v>
      </c>
      <c r="O328" s="207">
        <v>0</v>
      </c>
      <c r="P328" s="207">
        <v>1404000</v>
      </c>
      <c r="Q328" s="207">
        <v>1404000</v>
      </c>
      <c r="R328" s="207">
        <v>0</v>
      </c>
      <c r="S328" s="207">
        <v>1404000</v>
      </c>
      <c r="T328" s="207">
        <v>0</v>
      </c>
      <c r="U328" s="207">
        <v>0</v>
      </c>
      <c r="V328" s="207">
        <v>1404000</v>
      </c>
    </row>
    <row r="329" spans="1:22" s="174" customFormat="1">
      <c r="A329" s="267"/>
      <c r="B329" s="267"/>
      <c r="C329" s="267"/>
      <c r="D329" s="267"/>
      <c r="E329" s="189"/>
      <c r="F329" s="189">
        <v>6114</v>
      </c>
      <c r="G329" s="182" t="s">
        <v>675</v>
      </c>
      <c r="H329" s="183">
        <v>6645000</v>
      </c>
      <c r="I329" s="324">
        <v>6645000</v>
      </c>
      <c r="J329" s="207">
        <v>0</v>
      </c>
      <c r="K329" s="207">
        <v>0</v>
      </c>
      <c r="L329" s="207">
        <v>6645000</v>
      </c>
      <c r="M329" s="207">
        <v>6645000</v>
      </c>
      <c r="N329" s="207">
        <v>0</v>
      </c>
      <c r="O329" s="207">
        <v>0</v>
      </c>
      <c r="P329" s="207">
        <v>6645000</v>
      </c>
      <c r="Q329" s="207">
        <v>6645000</v>
      </c>
      <c r="R329" s="207">
        <v>0</v>
      </c>
      <c r="S329" s="207">
        <v>6645000</v>
      </c>
      <c r="T329" s="207">
        <v>0</v>
      </c>
      <c r="U329" s="207">
        <v>0</v>
      </c>
      <c r="V329" s="207">
        <v>6645000</v>
      </c>
    </row>
    <row r="330" spans="1:22" s="174" customFormat="1">
      <c r="A330" s="267"/>
      <c r="B330" s="267"/>
      <c r="C330" s="267"/>
      <c r="D330" s="267"/>
      <c r="E330" s="189"/>
      <c r="F330" s="189">
        <v>6115</v>
      </c>
      <c r="G330" s="190" t="s">
        <v>643</v>
      </c>
      <c r="H330" s="183">
        <v>1330000</v>
      </c>
      <c r="I330" s="324">
        <v>1330000</v>
      </c>
      <c r="J330" s="207">
        <v>0</v>
      </c>
      <c r="K330" s="207">
        <v>0</v>
      </c>
      <c r="L330" s="207">
        <v>1330000</v>
      </c>
      <c r="M330" s="207">
        <v>1330000</v>
      </c>
      <c r="N330" s="207">
        <v>0</v>
      </c>
      <c r="O330" s="207">
        <v>0</v>
      </c>
      <c r="P330" s="207">
        <v>1330000</v>
      </c>
      <c r="Q330" s="207">
        <v>1330000</v>
      </c>
      <c r="R330" s="207">
        <v>0</v>
      </c>
      <c r="S330" s="207">
        <v>1330000</v>
      </c>
      <c r="T330" s="207">
        <v>0</v>
      </c>
      <c r="U330" s="207">
        <v>0</v>
      </c>
      <c r="V330" s="207">
        <v>1330000</v>
      </c>
    </row>
    <row r="331" spans="1:22" s="174" customFormat="1">
      <c r="A331" s="267"/>
      <c r="B331" s="267"/>
      <c r="C331" s="267"/>
      <c r="D331" s="267"/>
      <c r="E331" s="189">
        <v>6200</v>
      </c>
      <c r="F331" s="189"/>
      <c r="G331" s="212" t="s">
        <v>780</v>
      </c>
      <c r="H331" s="183">
        <v>186000000</v>
      </c>
      <c r="I331" s="324">
        <v>186000000</v>
      </c>
      <c r="J331" s="207">
        <v>0</v>
      </c>
      <c r="K331" s="207">
        <v>0</v>
      </c>
      <c r="L331" s="207">
        <v>186000000</v>
      </c>
      <c r="M331" s="207">
        <v>186000000</v>
      </c>
      <c r="N331" s="207">
        <v>0</v>
      </c>
      <c r="O331" s="207">
        <v>0</v>
      </c>
      <c r="P331" s="207">
        <v>186000000</v>
      </c>
      <c r="Q331" s="207">
        <v>186000000</v>
      </c>
      <c r="R331" s="207">
        <v>0</v>
      </c>
      <c r="S331" s="207">
        <v>186000000</v>
      </c>
      <c r="T331" s="207">
        <v>0</v>
      </c>
      <c r="U331" s="207">
        <v>0</v>
      </c>
      <c r="V331" s="207">
        <v>186000000</v>
      </c>
    </row>
    <row r="332" spans="1:22" s="174" customFormat="1">
      <c r="A332" s="267"/>
      <c r="B332" s="267"/>
      <c r="C332" s="267"/>
      <c r="D332" s="267"/>
      <c r="E332" s="189"/>
      <c r="F332" s="189">
        <v>6201</v>
      </c>
      <c r="G332" s="190" t="s">
        <v>681</v>
      </c>
      <c r="H332" s="183">
        <v>186000000</v>
      </c>
      <c r="I332" s="324">
        <v>186000000</v>
      </c>
      <c r="J332" s="207">
        <v>0</v>
      </c>
      <c r="K332" s="207">
        <v>0</v>
      </c>
      <c r="L332" s="207">
        <v>186000000</v>
      </c>
      <c r="M332" s="207">
        <v>186000000</v>
      </c>
      <c r="N332" s="207">
        <v>0</v>
      </c>
      <c r="O332" s="207">
        <v>0</v>
      </c>
      <c r="P332" s="207">
        <v>186000000</v>
      </c>
      <c r="Q332" s="207">
        <v>186000000</v>
      </c>
      <c r="R332" s="207">
        <v>0</v>
      </c>
      <c r="S332" s="207">
        <v>186000000</v>
      </c>
      <c r="T332" s="207">
        <v>0</v>
      </c>
      <c r="U332" s="207">
        <v>0</v>
      </c>
      <c r="V332" s="207">
        <v>186000000</v>
      </c>
    </row>
    <row r="333" spans="1:22" s="174" customFormat="1">
      <c r="A333" s="267"/>
      <c r="B333" s="267"/>
      <c r="C333" s="267"/>
      <c r="D333" s="267"/>
      <c r="E333" s="189">
        <v>6250</v>
      </c>
      <c r="F333" s="189"/>
      <c r="G333" s="190" t="s">
        <v>764</v>
      </c>
      <c r="H333" s="183">
        <v>4000000</v>
      </c>
      <c r="I333" s="324">
        <v>4000000</v>
      </c>
      <c r="J333" s="207">
        <v>0</v>
      </c>
      <c r="K333" s="207">
        <v>0</v>
      </c>
      <c r="L333" s="207">
        <v>4000000</v>
      </c>
      <c r="M333" s="207">
        <v>4000000</v>
      </c>
      <c r="N333" s="207">
        <v>0</v>
      </c>
      <c r="O333" s="207">
        <v>0</v>
      </c>
      <c r="P333" s="207">
        <v>4000000</v>
      </c>
      <c r="Q333" s="207">
        <v>4000000</v>
      </c>
      <c r="R333" s="207">
        <v>0</v>
      </c>
      <c r="S333" s="207">
        <v>4000000</v>
      </c>
      <c r="T333" s="207">
        <v>0</v>
      </c>
      <c r="U333" s="207">
        <v>0</v>
      </c>
      <c r="V333" s="207">
        <v>4000000</v>
      </c>
    </row>
    <row r="334" spans="1:22" s="174" customFormat="1">
      <c r="A334" s="267"/>
      <c r="B334" s="267"/>
      <c r="C334" s="267"/>
      <c r="D334" s="267"/>
      <c r="E334" s="189"/>
      <c r="F334" s="189">
        <v>6299</v>
      </c>
      <c r="G334" s="190" t="s">
        <v>148</v>
      </c>
      <c r="H334" s="183">
        <v>4000000</v>
      </c>
      <c r="I334" s="324">
        <v>4000000</v>
      </c>
      <c r="J334" s="207">
        <v>0</v>
      </c>
      <c r="K334" s="207">
        <v>0</v>
      </c>
      <c r="L334" s="207">
        <v>4000000</v>
      </c>
      <c r="M334" s="207">
        <v>4000000</v>
      </c>
      <c r="N334" s="207">
        <v>0</v>
      </c>
      <c r="O334" s="207">
        <v>0</v>
      </c>
      <c r="P334" s="207">
        <v>4000000</v>
      </c>
      <c r="Q334" s="207">
        <v>4000000</v>
      </c>
      <c r="R334" s="207">
        <v>0</v>
      </c>
      <c r="S334" s="207">
        <v>4000000</v>
      </c>
      <c r="T334" s="207">
        <v>0</v>
      </c>
      <c r="U334" s="207">
        <v>0</v>
      </c>
      <c r="V334" s="207">
        <v>4000000</v>
      </c>
    </row>
    <row r="335" spans="1:22" s="174" customFormat="1">
      <c r="A335" s="267"/>
      <c r="B335" s="267"/>
      <c r="C335" s="267"/>
      <c r="D335" s="267"/>
      <c r="E335" s="189">
        <v>6300</v>
      </c>
      <c r="F335" s="189"/>
      <c r="G335" s="190" t="s">
        <v>645</v>
      </c>
      <c r="H335" s="183">
        <v>63253400</v>
      </c>
      <c r="I335" s="324">
        <v>63253400</v>
      </c>
      <c r="J335" s="207">
        <v>0</v>
      </c>
      <c r="K335" s="207">
        <v>0</v>
      </c>
      <c r="L335" s="207">
        <v>63253400</v>
      </c>
      <c r="M335" s="207">
        <v>63253400</v>
      </c>
      <c r="N335" s="207">
        <v>0</v>
      </c>
      <c r="O335" s="207">
        <v>0</v>
      </c>
      <c r="P335" s="207">
        <v>63253400</v>
      </c>
      <c r="Q335" s="207">
        <v>63253400</v>
      </c>
      <c r="R335" s="207">
        <v>0</v>
      </c>
      <c r="S335" s="207">
        <v>63253400</v>
      </c>
      <c r="T335" s="207">
        <v>0</v>
      </c>
      <c r="U335" s="207">
        <v>0</v>
      </c>
      <c r="V335" s="207">
        <v>63253400</v>
      </c>
    </row>
    <row r="336" spans="1:22" s="174" customFormat="1">
      <c r="A336" s="267"/>
      <c r="B336" s="267"/>
      <c r="C336" s="267"/>
      <c r="D336" s="267"/>
      <c r="E336" s="189"/>
      <c r="F336" s="189">
        <v>6301</v>
      </c>
      <c r="G336" s="190" t="s">
        <v>646</v>
      </c>
      <c r="H336" s="183">
        <v>51485000</v>
      </c>
      <c r="I336" s="324">
        <v>51485000</v>
      </c>
      <c r="J336" s="207">
        <v>0</v>
      </c>
      <c r="K336" s="207">
        <v>0</v>
      </c>
      <c r="L336" s="207">
        <v>51485000</v>
      </c>
      <c r="M336" s="207">
        <v>51485000</v>
      </c>
      <c r="N336" s="207">
        <v>0</v>
      </c>
      <c r="O336" s="207">
        <v>0</v>
      </c>
      <c r="P336" s="207">
        <v>51485000</v>
      </c>
      <c r="Q336" s="207">
        <v>51485000</v>
      </c>
      <c r="R336" s="207">
        <v>0</v>
      </c>
      <c r="S336" s="207">
        <v>51485000</v>
      </c>
      <c r="T336" s="207">
        <v>0</v>
      </c>
      <c r="U336" s="207">
        <v>0</v>
      </c>
      <c r="V336" s="207">
        <v>51485000</v>
      </c>
    </row>
    <row r="337" spans="1:22" s="174" customFormat="1">
      <c r="A337" s="267"/>
      <c r="B337" s="267"/>
      <c r="C337" s="267"/>
      <c r="D337" s="267"/>
      <c r="E337" s="189"/>
      <c r="F337" s="189">
        <v>6302</v>
      </c>
      <c r="G337" s="190" t="s">
        <v>647</v>
      </c>
      <c r="H337" s="183">
        <v>8826000</v>
      </c>
      <c r="I337" s="324">
        <v>8826000</v>
      </c>
      <c r="J337" s="207">
        <v>0</v>
      </c>
      <c r="K337" s="207">
        <v>0</v>
      </c>
      <c r="L337" s="207">
        <v>8826000</v>
      </c>
      <c r="M337" s="207">
        <v>8826000</v>
      </c>
      <c r="N337" s="207">
        <v>0</v>
      </c>
      <c r="O337" s="207">
        <v>0</v>
      </c>
      <c r="P337" s="207">
        <v>8826000</v>
      </c>
      <c r="Q337" s="207">
        <v>8826000</v>
      </c>
      <c r="R337" s="207">
        <v>0</v>
      </c>
      <c r="S337" s="207">
        <v>8826000</v>
      </c>
      <c r="T337" s="207">
        <v>0</v>
      </c>
      <c r="U337" s="207">
        <v>0</v>
      </c>
      <c r="V337" s="207">
        <v>8826000</v>
      </c>
    </row>
    <row r="338" spans="1:22" s="174" customFormat="1">
      <c r="A338" s="267"/>
      <c r="B338" s="267"/>
      <c r="C338" s="267"/>
      <c r="D338" s="267"/>
      <c r="E338" s="189"/>
      <c r="F338" s="189">
        <v>6304</v>
      </c>
      <c r="G338" s="190" t="s">
        <v>686</v>
      </c>
      <c r="H338" s="183">
        <v>2942400</v>
      </c>
      <c r="I338" s="324">
        <v>2942400</v>
      </c>
      <c r="J338" s="207">
        <v>0</v>
      </c>
      <c r="K338" s="207">
        <v>0</v>
      </c>
      <c r="L338" s="207">
        <v>2942400</v>
      </c>
      <c r="M338" s="207">
        <v>2942400</v>
      </c>
      <c r="N338" s="207">
        <v>0</v>
      </c>
      <c r="O338" s="207">
        <v>0</v>
      </c>
      <c r="P338" s="207">
        <v>2942400</v>
      </c>
      <c r="Q338" s="207">
        <v>2942400</v>
      </c>
      <c r="R338" s="207">
        <v>0</v>
      </c>
      <c r="S338" s="207">
        <v>2942400</v>
      </c>
      <c r="T338" s="207">
        <v>0</v>
      </c>
      <c r="U338" s="207">
        <v>0</v>
      </c>
      <c r="V338" s="207">
        <v>2942400</v>
      </c>
    </row>
    <row r="339" spans="1:22" s="174" customFormat="1">
      <c r="A339" s="267"/>
      <c r="B339" s="267"/>
      <c r="C339" s="267"/>
      <c r="D339" s="267"/>
      <c r="E339" s="189">
        <v>6350</v>
      </c>
      <c r="F339" s="189"/>
      <c r="G339" s="190" t="s">
        <v>648</v>
      </c>
      <c r="H339" s="183">
        <v>429624000</v>
      </c>
      <c r="I339" s="324">
        <v>429624000</v>
      </c>
      <c r="J339" s="207">
        <v>0</v>
      </c>
      <c r="K339" s="207">
        <v>0</v>
      </c>
      <c r="L339" s="207">
        <v>429624000</v>
      </c>
      <c r="M339" s="207">
        <v>429624000</v>
      </c>
      <c r="N339" s="207">
        <v>0</v>
      </c>
      <c r="O339" s="207">
        <v>0</v>
      </c>
      <c r="P339" s="207">
        <v>429624000</v>
      </c>
      <c r="Q339" s="207">
        <v>429624000</v>
      </c>
      <c r="R339" s="207">
        <v>0</v>
      </c>
      <c r="S339" s="207">
        <v>429624000</v>
      </c>
      <c r="T339" s="207">
        <v>0</v>
      </c>
      <c r="U339" s="207">
        <v>0</v>
      </c>
      <c r="V339" s="207">
        <v>429624000</v>
      </c>
    </row>
    <row r="340" spans="1:22" s="174" customFormat="1">
      <c r="A340" s="267"/>
      <c r="B340" s="267"/>
      <c r="C340" s="267"/>
      <c r="D340" s="267"/>
      <c r="E340" s="189"/>
      <c r="F340" s="189">
        <v>6353</v>
      </c>
      <c r="G340" s="190" t="s">
        <v>649</v>
      </c>
      <c r="H340" s="183">
        <v>429624000</v>
      </c>
      <c r="I340" s="324">
        <v>429624000</v>
      </c>
      <c r="J340" s="207">
        <v>0</v>
      </c>
      <c r="K340" s="207">
        <v>0</v>
      </c>
      <c r="L340" s="207">
        <v>429624000</v>
      </c>
      <c r="M340" s="207">
        <v>429624000</v>
      </c>
      <c r="N340" s="207">
        <v>0</v>
      </c>
      <c r="O340" s="207">
        <v>0</v>
      </c>
      <c r="P340" s="207">
        <v>429624000</v>
      </c>
      <c r="Q340" s="207">
        <v>429624000</v>
      </c>
      <c r="R340" s="207">
        <v>0</v>
      </c>
      <c r="S340" s="207">
        <v>429624000</v>
      </c>
      <c r="T340" s="207">
        <v>0</v>
      </c>
      <c r="U340" s="207">
        <v>0</v>
      </c>
      <c r="V340" s="207">
        <v>429624000</v>
      </c>
    </row>
    <row r="341" spans="1:22" s="174" customFormat="1">
      <c r="A341" s="267"/>
      <c r="B341" s="267"/>
      <c r="C341" s="267"/>
      <c r="D341" s="267"/>
      <c r="E341" s="189">
        <v>6550</v>
      </c>
      <c r="F341" s="189"/>
      <c r="G341" s="190" t="s">
        <v>651</v>
      </c>
      <c r="H341" s="183">
        <v>18405400</v>
      </c>
      <c r="I341" s="324">
        <v>18405400</v>
      </c>
      <c r="J341" s="207">
        <v>0</v>
      </c>
      <c r="K341" s="207">
        <v>0</v>
      </c>
      <c r="L341" s="207">
        <v>18405400</v>
      </c>
      <c r="M341" s="207">
        <v>18405400</v>
      </c>
      <c r="N341" s="207">
        <v>0</v>
      </c>
      <c r="O341" s="207">
        <v>0</v>
      </c>
      <c r="P341" s="207">
        <v>18405400</v>
      </c>
      <c r="Q341" s="207">
        <v>18405400</v>
      </c>
      <c r="R341" s="207">
        <v>0</v>
      </c>
      <c r="S341" s="207">
        <v>18405400</v>
      </c>
      <c r="T341" s="207">
        <v>0</v>
      </c>
      <c r="U341" s="207">
        <v>0</v>
      </c>
      <c r="V341" s="207">
        <v>18405400</v>
      </c>
    </row>
    <row r="342" spans="1:22" s="174" customFormat="1">
      <c r="A342" s="267"/>
      <c r="B342" s="267"/>
      <c r="C342" s="267"/>
      <c r="D342" s="267"/>
      <c r="E342" s="189"/>
      <c r="F342" s="189">
        <v>6551</v>
      </c>
      <c r="G342" s="190" t="s">
        <v>652</v>
      </c>
      <c r="H342" s="183">
        <v>10000000</v>
      </c>
      <c r="I342" s="324">
        <v>10000000</v>
      </c>
      <c r="J342" s="207">
        <v>0</v>
      </c>
      <c r="K342" s="207">
        <v>0</v>
      </c>
      <c r="L342" s="207">
        <v>10000000</v>
      </c>
      <c r="M342" s="207">
        <v>10000000</v>
      </c>
      <c r="N342" s="207">
        <v>0</v>
      </c>
      <c r="O342" s="207">
        <v>0</v>
      </c>
      <c r="P342" s="207">
        <v>10000000</v>
      </c>
      <c r="Q342" s="207">
        <v>10000000</v>
      </c>
      <c r="R342" s="207">
        <v>0</v>
      </c>
      <c r="S342" s="207">
        <v>10000000</v>
      </c>
      <c r="T342" s="207">
        <v>0</v>
      </c>
      <c r="U342" s="207">
        <v>0</v>
      </c>
      <c r="V342" s="207">
        <v>10000000</v>
      </c>
    </row>
    <row r="343" spans="1:22" s="174" customFormat="1">
      <c r="A343" s="267"/>
      <c r="B343" s="267"/>
      <c r="C343" s="267"/>
      <c r="D343" s="267"/>
      <c r="E343" s="189"/>
      <c r="F343" s="189">
        <v>6552</v>
      </c>
      <c r="G343" s="190" t="s">
        <v>690</v>
      </c>
      <c r="H343" s="183">
        <v>3584000</v>
      </c>
      <c r="I343" s="324">
        <v>3584000</v>
      </c>
      <c r="J343" s="207">
        <v>0</v>
      </c>
      <c r="K343" s="207">
        <v>0</v>
      </c>
      <c r="L343" s="207">
        <v>3584000</v>
      </c>
      <c r="M343" s="207">
        <v>3584000</v>
      </c>
      <c r="N343" s="207">
        <v>0</v>
      </c>
      <c r="O343" s="207">
        <v>0</v>
      </c>
      <c r="P343" s="207">
        <v>3584000</v>
      </c>
      <c r="Q343" s="207">
        <v>3584000</v>
      </c>
      <c r="R343" s="207">
        <v>0</v>
      </c>
      <c r="S343" s="207">
        <v>3584000</v>
      </c>
      <c r="T343" s="207">
        <v>0</v>
      </c>
      <c r="U343" s="207">
        <v>0</v>
      </c>
      <c r="V343" s="207">
        <v>3584000</v>
      </c>
    </row>
    <row r="344" spans="1:22" s="174" customFormat="1">
      <c r="A344" s="267"/>
      <c r="B344" s="267"/>
      <c r="C344" s="267"/>
      <c r="D344" s="267"/>
      <c r="E344" s="189"/>
      <c r="F344" s="189">
        <v>6599</v>
      </c>
      <c r="G344" s="190" t="s">
        <v>691</v>
      </c>
      <c r="H344" s="183">
        <v>4821400</v>
      </c>
      <c r="I344" s="324">
        <v>4821400</v>
      </c>
      <c r="J344" s="207">
        <v>0</v>
      </c>
      <c r="K344" s="207">
        <v>0</v>
      </c>
      <c r="L344" s="207">
        <v>4821400</v>
      </c>
      <c r="M344" s="207">
        <v>4821400</v>
      </c>
      <c r="N344" s="207">
        <v>0</v>
      </c>
      <c r="O344" s="207">
        <v>0</v>
      </c>
      <c r="P344" s="207">
        <v>4821400</v>
      </c>
      <c r="Q344" s="207">
        <v>4821400</v>
      </c>
      <c r="R344" s="207">
        <v>0</v>
      </c>
      <c r="S344" s="207">
        <v>4821400</v>
      </c>
      <c r="T344" s="207">
        <v>0</v>
      </c>
      <c r="U344" s="207">
        <v>0</v>
      </c>
      <c r="V344" s="207">
        <v>4821400</v>
      </c>
    </row>
    <row r="345" spans="1:22" s="174" customFormat="1">
      <c r="A345" s="267"/>
      <c r="B345" s="267"/>
      <c r="C345" s="267"/>
      <c r="D345" s="267"/>
      <c r="E345" s="189">
        <v>6600</v>
      </c>
      <c r="F345" s="189"/>
      <c r="G345" s="190" t="s">
        <v>653</v>
      </c>
      <c r="H345" s="183">
        <v>52200000</v>
      </c>
      <c r="I345" s="324">
        <v>52200000</v>
      </c>
      <c r="J345" s="207">
        <v>0</v>
      </c>
      <c r="K345" s="207">
        <v>0</v>
      </c>
      <c r="L345" s="207">
        <v>52200000</v>
      </c>
      <c r="M345" s="207">
        <v>52200000</v>
      </c>
      <c r="N345" s="207">
        <v>0</v>
      </c>
      <c r="O345" s="207">
        <v>0</v>
      </c>
      <c r="P345" s="207">
        <v>52200000</v>
      </c>
      <c r="Q345" s="207">
        <v>52200000</v>
      </c>
      <c r="R345" s="207">
        <v>0</v>
      </c>
      <c r="S345" s="207">
        <v>52200000</v>
      </c>
      <c r="T345" s="207">
        <v>0</v>
      </c>
      <c r="U345" s="207">
        <v>0</v>
      </c>
      <c r="V345" s="207">
        <v>52200000</v>
      </c>
    </row>
    <row r="346" spans="1:22" s="174" customFormat="1">
      <c r="A346" s="267"/>
      <c r="B346" s="267"/>
      <c r="C346" s="267"/>
      <c r="D346" s="267"/>
      <c r="E346" s="189"/>
      <c r="F346" s="189">
        <v>6606</v>
      </c>
      <c r="G346" s="190" t="s">
        <v>654</v>
      </c>
      <c r="H346" s="183">
        <v>52200000</v>
      </c>
      <c r="I346" s="324">
        <v>52200000</v>
      </c>
      <c r="J346" s="207">
        <v>0</v>
      </c>
      <c r="K346" s="207">
        <v>0</v>
      </c>
      <c r="L346" s="207">
        <v>52200000</v>
      </c>
      <c r="M346" s="207">
        <v>52200000</v>
      </c>
      <c r="N346" s="207">
        <v>0</v>
      </c>
      <c r="O346" s="207">
        <v>0</v>
      </c>
      <c r="P346" s="207">
        <v>52200000</v>
      </c>
      <c r="Q346" s="207">
        <v>52200000</v>
      </c>
      <c r="R346" s="207">
        <v>0</v>
      </c>
      <c r="S346" s="207">
        <v>52200000</v>
      </c>
      <c r="T346" s="207">
        <v>0</v>
      </c>
      <c r="U346" s="207">
        <v>0</v>
      </c>
      <c r="V346" s="207">
        <v>52200000</v>
      </c>
    </row>
    <row r="347" spans="1:22" s="174" customFormat="1">
      <c r="A347" s="267"/>
      <c r="B347" s="267"/>
      <c r="C347" s="267"/>
      <c r="D347" s="267"/>
      <c r="E347" s="189">
        <v>6650</v>
      </c>
      <c r="F347" s="189"/>
      <c r="G347" s="190" t="s">
        <v>655</v>
      </c>
      <c r="H347" s="183">
        <v>26303000</v>
      </c>
      <c r="I347" s="324">
        <v>26303000</v>
      </c>
      <c r="J347" s="207">
        <v>0</v>
      </c>
      <c r="K347" s="207">
        <v>0</v>
      </c>
      <c r="L347" s="207">
        <v>26303000</v>
      </c>
      <c r="M347" s="207">
        <v>26303000</v>
      </c>
      <c r="N347" s="207">
        <v>0</v>
      </c>
      <c r="O347" s="207">
        <v>0</v>
      </c>
      <c r="P347" s="207">
        <v>26303000</v>
      </c>
      <c r="Q347" s="207">
        <v>26303000</v>
      </c>
      <c r="R347" s="207">
        <v>0</v>
      </c>
      <c r="S347" s="207">
        <v>26303000</v>
      </c>
      <c r="T347" s="207">
        <v>0</v>
      </c>
      <c r="U347" s="207">
        <v>0</v>
      </c>
      <c r="V347" s="207">
        <v>26303000</v>
      </c>
    </row>
    <row r="348" spans="1:22" s="174" customFormat="1">
      <c r="A348" s="267"/>
      <c r="B348" s="267"/>
      <c r="C348" s="267"/>
      <c r="D348" s="267"/>
      <c r="E348" s="189"/>
      <c r="F348" s="189">
        <v>6658</v>
      </c>
      <c r="G348" s="190" t="s">
        <v>656</v>
      </c>
      <c r="H348" s="183">
        <v>10100000</v>
      </c>
      <c r="I348" s="324">
        <v>10100000</v>
      </c>
      <c r="J348" s="207">
        <v>0</v>
      </c>
      <c r="K348" s="207">
        <v>0</v>
      </c>
      <c r="L348" s="207">
        <v>10100000</v>
      </c>
      <c r="M348" s="207">
        <v>10100000</v>
      </c>
      <c r="N348" s="207">
        <v>0</v>
      </c>
      <c r="O348" s="207">
        <v>0</v>
      </c>
      <c r="P348" s="207">
        <v>10100000</v>
      </c>
      <c r="Q348" s="207">
        <v>10100000</v>
      </c>
      <c r="R348" s="207">
        <v>0</v>
      </c>
      <c r="S348" s="207">
        <v>10100000</v>
      </c>
      <c r="T348" s="207">
        <v>0</v>
      </c>
      <c r="U348" s="207">
        <v>0</v>
      </c>
      <c r="V348" s="207">
        <v>10100000</v>
      </c>
    </row>
    <row r="349" spans="1:22" s="174" customFormat="1">
      <c r="A349" s="267"/>
      <c r="B349" s="267"/>
      <c r="C349" s="267"/>
      <c r="D349" s="267"/>
      <c r="E349" s="189"/>
      <c r="F349" s="189">
        <v>6699</v>
      </c>
      <c r="G349" s="190" t="s">
        <v>657</v>
      </c>
      <c r="H349" s="183">
        <v>16203000</v>
      </c>
      <c r="I349" s="324">
        <v>16203000</v>
      </c>
      <c r="J349" s="207">
        <v>0</v>
      </c>
      <c r="K349" s="207">
        <v>0</v>
      </c>
      <c r="L349" s="207">
        <v>16203000</v>
      </c>
      <c r="M349" s="207">
        <v>16203000</v>
      </c>
      <c r="N349" s="207">
        <v>0</v>
      </c>
      <c r="O349" s="207">
        <v>0</v>
      </c>
      <c r="P349" s="207">
        <v>16203000</v>
      </c>
      <c r="Q349" s="207">
        <v>16203000</v>
      </c>
      <c r="R349" s="207">
        <v>0</v>
      </c>
      <c r="S349" s="207">
        <v>16203000</v>
      </c>
      <c r="T349" s="207">
        <v>0</v>
      </c>
      <c r="U349" s="207">
        <v>0</v>
      </c>
      <c r="V349" s="207">
        <v>16203000</v>
      </c>
    </row>
    <row r="350" spans="1:22" s="174" customFormat="1" ht="31.2">
      <c r="A350" s="267"/>
      <c r="B350" s="267"/>
      <c r="C350" s="267"/>
      <c r="D350" s="267"/>
      <c r="E350" s="189">
        <v>6900</v>
      </c>
      <c r="F350" s="189"/>
      <c r="G350" s="190" t="s">
        <v>768</v>
      </c>
      <c r="H350" s="183">
        <v>8000000</v>
      </c>
      <c r="I350" s="324">
        <v>8000000</v>
      </c>
      <c r="J350" s="207">
        <v>0</v>
      </c>
      <c r="K350" s="207">
        <v>0</v>
      </c>
      <c r="L350" s="207">
        <v>8000000</v>
      </c>
      <c r="M350" s="207">
        <v>8000000</v>
      </c>
      <c r="N350" s="207">
        <v>0</v>
      </c>
      <c r="O350" s="207">
        <v>0</v>
      </c>
      <c r="P350" s="207">
        <v>8000000</v>
      </c>
      <c r="Q350" s="207">
        <v>8000000</v>
      </c>
      <c r="R350" s="207">
        <v>0</v>
      </c>
      <c r="S350" s="207">
        <v>8000000</v>
      </c>
      <c r="T350" s="207">
        <v>0</v>
      </c>
      <c r="U350" s="207">
        <v>0</v>
      </c>
      <c r="V350" s="207">
        <v>8000000</v>
      </c>
    </row>
    <row r="351" spans="1:22" s="174" customFormat="1">
      <c r="A351" s="267"/>
      <c r="B351" s="267"/>
      <c r="C351" s="267"/>
      <c r="D351" s="267"/>
      <c r="E351" s="189"/>
      <c r="F351" s="189">
        <v>6912</v>
      </c>
      <c r="G351" s="190" t="s">
        <v>659</v>
      </c>
      <c r="H351" s="183">
        <v>8000000</v>
      </c>
      <c r="I351" s="324">
        <v>8000000</v>
      </c>
      <c r="J351" s="207">
        <v>0</v>
      </c>
      <c r="K351" s="207">
        <v>0</v>
      </c>
      <c r="L351" s="207">
        <v>8000000</v>
      </c>
      <c r="M351" s="207">
        <v>8000000</v>
      </c>
      <c r="N351" s="207">
        <v>0</v>
      </c>
      <c r="O351" s="207">
        <v>0</v>
      </c>
      <c r="P351" s="207">
        <v>8000000</v>
      </c>
      <c r="Q351" s="207">
        <v>8000000</v>
      </c>
      <c r="R351" s="207">
        <v>0</v>
      </c>
      <c r="S351" s="207">
        <v>8000000</v>
      </c>
      <c r="T351" s="207">
        <v>0</v>
      </c>
      <c r="U351" s="207">
        <v>0</v>
      </c>
      <c r="V351" s="207">
        <v>8000000</v>
      </c>
    </row>
    <row r="352" spans="1:22" s="174" customFormat="1">
      <c r="A352" s="267"/>
      <c r="B352" s="267"/>
      <c r="C352" s="267"/>
      <c r="D352" s="267"/>
      <c r="E352" s="189">
        <v>7000</v>
      </c>
      <c r="F352" s="189"/>
      <c r="G352" s="190" t="s">
        <v>660</v>
      </c>
      <c r="H352" s="183">
        <v>27900000</v>
      </c>
      <c r="I352" s="324">
        <v>27900000</v>
      </c>
      <c r="J352" s="207">
        <v>0</v>
      </c>
      <c r="K352" s="207">
        <v>0</v>
      </c>
      <c r="L352" s="207">
        <v>27900000</v>
      </c>
      <c r="M352" s="207">
        <v>27900000</v>
      </c>
      <c r="N352" s="207">
        <v>0</v>
      </c>
      <c r="O352" s="207">
        <v>0</v>
      </c>
      <c r="P352" s="207">
        <v>27900000</v>
      </c>
      <c r="Q352" s="207">
        <v>27900000</v>
      </c>
      <c r="R352" s="207">
        <v>0</v>
      </c>
      <c r="S352" s="207">
        <v>27900000</v>
      </c>
      <c r="T352" s="207">
        <v>0</v>
      </c>
      <c r="U352" s="207">
        <v>0</v>
      </c>
      <c r="V352" s="207">
        <v>27900000</v>
      </c>
    </row>
    <row r="353" spans="1:22" s="174" customFormat="1">
      <c r="A353" s="267"/>
      <c r="B353" s="267"/>
      <c r="C353" s="267"/>
      <c r="D353" s="267"/>
      <c r="E353" s="189"/>
      <c r="F353" s="189">
        <v>7001</v>
      </c>
      <c r="G353" s="190" t="s">
        <v>661</v>
      </c>
      <c r="H353" s="183">
        <v>7500000</v>
      </c>
      <c r="I353" s="324">
        <v>7500000</v>
      </c>
      <c r="J353" s="207">
        <v>0</v>
      </c>
      <c r="K353" s="207">
        <v>0</v>
      </c>
      <c r="L353" s="207">
        <v>7500000</v>
      </c>
      <c r="M353" s="207">
        <v>7500000</v>
      </c>
      <c r="N353" s="207">
        <v>0</v>
      </c>
      <c r="O353" s="207">
        <v>0</v>
      </c>
      <c r="P353" s="207">
        <v>7500000</v>
      </c>
      <c r="Q353" s="207">
        <v>7500000</v>
      </c>
      <c r="R353" s="207">
        <v>0</v>
      </c>
      <c r="S353" s="207">
        <v>7500000</v>
      </c>
      <c r="T353" s="207">
        <v>0</v>
      </c>
      <c r="U353" s="207">
        <v>0</v>
      </c>
      <c r="V353" s="207">
        <v>7500000</v>
      </c>
    </row>
    <row r="354" spans="1:22" s="174" customFormat="1">
      <c r="A354" s="267"/>
      <c r="B354" s="267"/>
      <c r="C354" s="267"/>
      <c r="D354" s="267"/>
      <c r="E354" s="189"/>
      <c r="F354" s="189">
        <v>7049</v>
      </c>
      <c r="G354" s="190" t="s">
        <v>148</v>
      </c>
      <c r="H354" s="183">
        <v>20400000</v>
      </c>
      <c r="I354" s="324">
        <v>20400000</v>
      </c>
      <c r="J354" s="207">
        <v>0</v>
      </c>
      <c r="K354" s="207">
        <v>0</v>
      </c>
      <c r="L354" s="207">
        <v>20400000</v>
      </c>
      <c r="M354" s="207">
        <v>20400000</v>
      </c>
      <c r="N354" s="207">
        <v>0</v>
      </c>
      <c r="O354" s="207">
        <v>0</v>
      </c>
      <c r="P354" s="207">
        <v>20400000</v>
      </c>
      <c r="Q354" s="207">
        <v>20400000</v>
      </c>
      <c r="R354" s="207">
        <v>0</v>
      </c>
      <c r="S354" s="207">
        <v>20400000</v>
      </c>
      <c r="T354" s="207">
        <v>0</v>
      </c>
      <c r="U354" s="207">
        <v>0</v>
      </c>
      <c r="V354" s="207">
        <v>20400000</v>
      </c>
    </row>
    <row r="355" spans="1:22" s="174" customFormat="1">
      <c r="A355" s="267"/>
      <c r="B355" s="267"/>
      <c r="C355" s="267"/>
      <c r="D355" s="267"/>
      <c r="E355" s="189">
        <v>7750</v>
      </c>
      <c r="F355" s="189"/>
      <c r="G355" s="190" t="s">
        <v>148</v>
      </c>
      <c r="H355" s="183">
        <v>7000000</v>
      </c>
      <c r="I355" s="324">
        <v>7000000</v>
      </c>
      <c r="J355" s="207">
        <v>0</v>
      </c>
      <c r="K355" s="207">
        <v>0</v>
      </c>
      <c r="L355" s="207">
        <v>7000000</v>
      </c>
      <c r="M355" s="207">
        <v>7000000</v>
      </c>
      <c r="N355" s="207">
        <v>0</v>
      </c>
      <c r="O355" s="207">
        <v>0</v>
      </c>
      <c r="P355" s="207">
        <v>7000000</v>
      </c>
      <c r="Q355" s="207">
        <v>7000000</v>
      </c>
      <c r="R355" s="207">
        <v>0</v>
      </c>
      <c r="S355" s="207">
        <v>7000000</v>
      </c>
      <c r="T355" s="207">
        <v>0</v>
      </c>
      <c r="U355" s="207">
        <v>0</v>
      </c>
      <c r="V355" s="207">
        <v>7000000</v>
      </c>
    </row>
    <row r="356" spans="1:22" s="174" customFormat="1" ht="16.8">
      <c r="A356" s="267"/>
      <c r="B356" s="267"/>
      <c r="C356" s="267"/>
      <c r="D356" s="267"/>
      <c r="E356" s="189"/>
      <c r="F356" s="189">
        <v>7799</v>
      </c>
      <c r="G356" s="457" t="s">
        <v>882</v>
      </c>
      <c r="H356" s="183">
        <v>7000000</v>
      </c>
      <c r="I356" s="324">
        <v>7000000</v>
      </c>
      <c r="J356" s="207">
        <v>0</v>
      </c>
      <c r="K356" s="207">
        <v>0</v>
      </c>
      <c r="L356" s="207">
        <v>7000000</v>
      </c>
      <c r="M356" s="207">
        <v>7000000</v>
      </c>
      <c r="N356" s="207">
        <v>0</v>
      </c>
      <c r="O356" s="207">
        <v>0</v>
      </c>
      <c r="P356" s="207">
        <v>7000000</v>
      </c>
      <c r="Q356" s="207">
        <v>7000000</v>
      </c>
      <c r="R356" s="207">
        <v>0</v>
      </c>
      <c r="S356" s="207">
        <v>7000000</v>
      </c>
      <c r="T356" s="207">
        <v>0</v>
      </c>
      <c r="U356" s="207">
        <v>0</v>
      </c>
      <c r="V356" s="207">
        <v>7000000</v>
      </c>
    </row>
    <row r="357" spans="1:22" s="174" customFormat="1">
      <c r="A357" s="267"/>
      <c r="B357" s="267"/>
      <c r="C357" s="267"/>
      <c r="D357" s="267"/>
      <c r="E357" s="189">
        <v>8150</v>
      </c>
      <c r="F357" s="189"/>
      <c r="G357" s="182" t="s">
        <v>777</v>
      </c>
      <c r="H357" s="183">
        <v>116649000</v>
      </c>
      <c r="I357" s="324">
        <v>116649000</v>
      </c>
      <c r="J357" s="207">
        <v>0</v>
      </c>
      <c r="K357" s="207">
        <v>0</v>
      </c>
      <c r="L357" s="207">
        <v>116649000</v>
      </c>
      <c r="M357" s="207">
        <v>116649000</v>
      </c>
      <c r="N357" s="207">
        <v>0</v>
      </c>
      <c r="O357" s="207">
        <v>0</v>
      </c>
      <c r="P357" s="207">
        <v>116649000</v>
      </c>
      <c r="Q357" s="207">
        <v>116649000</v>
      </c>
      <c r="R357" s="207">
        <v>0</v>
      </c>
      <c r="S357" s="207">
        <v>116649000</v>
      </c>
      <c r="T357" s="207">
        <v>0</v>
      </c>
      <c r="U357" s="207">
        <v>0</v>
      </c>
      <c r="V357" s="207">
        <v>116649000</v>
      </c>
    </row>
    <row r="358" spans="1:22" s="174" customFormat="1">
      <c r="A358" s="267"/>
      <c r="B358" s="267"/>
      <c r="C358" s="267"/>
      <c r="D358" s="267"/>
      <c r="E358" s="189"/>
      <c r="F358" s="189">
        <v>8199</v>
      </c>
      <c r="G358" s="182" t="s">
        <v>148</v>
      </c>
      <c r="H358" s="183">
        <v>116649000</v>
      </c>
      <c r="I358" s="324">
        <v>116649000</v>
      </c>
      <c r="J358" s="207">
        <v>0</v>
      </c>
      <c r="K358" s="207">
        <v>0</v>
      </c>
      <c r="L358" s="207">
        <v>116649000</v>
      </c>
      <c r="M358" s="207">
        <v>116649000</v>
      </c>
      <c r="N358" s="207">
        <v>0</v>
      </c>
      <c r="O358" s="207">
        <v>0</v>
      </c>
      <c r="P358" s="207">
        <v>116649000</v>
      </c>
      <c r="Q358" s="207">
        <v>116649000</v>
      </c>
      <c r="R358" s="207">
        <v>0</v>
      </c>
      <c r="S358" s="207">
        <v>116649000</v>
      </c>
      <c r="T358" s="207">
        <v>0</v>
      </c>
      <c r="U358" s="207">
        <v>0</v>
      </c>
      <c r="V358" s="207">
        <v>116649000</v>
      </c>
    </row>
    <row r="359" spans="1:22" s="174" customFormat="1">
      <c r="A359" s="267"/>
      <c r="B359" s="267"/>
      <c r="C359" s="189">
        <v>160</v>
      </c>
      <c r="D359" s="189"/>
      <c r="E359" s="267"/>
      <c r="F359" s="267"/>
      <c r="G359" s="185" t="s">
        <v>750</v>
      </c>
      <c r="H359" s="183">
        <v>1134435753</v>
      </c>
      <c r="I359" s="324">
        <v>1134435753</v>
      </c>
      <c r="J359" s="207">
        <v>0</v>
      </c>
      <c r="K359" s="207">
        <v>0</v>
      </c>
      <c r="L359" s="207">
        <v>1134435753</v>
      </c>
      <c r="M359" s="207">
        <v>1134435753</v>
      </c>
      <c r="N359" s="207">
        <v>0</v>
      </c>
      <c r="O359" s="207">
        <v>0</v>
      </c>
      <c r="P359" s="207">
        <v>1134435753</v>
      </c>
      <c r="Q359" s="207">
        <v>1134435753</v>
      </c>
      <c r="R359" s="207">
        <v>0</v>
      </c>
      <c r="S359" s="207">
        <v>1134435753</v>
      </c>
      <c r="T359" s="207">
        <v>0</v>
      </c>
      <c r="U359" s="207">
        <v>0</v>
      </c>
      <c r="V359" s="207">
        <v>1134435753</v>
      </c>
    </row>
    <row r="360" spans="1:22" s="174" customFormat="1">
      <c r="A360" s="267"/>
      <c r="B360" s="267"/>
      <c r="C360" s="189"/>
      <c r="D360" s="189">
        <v>161</v>
      </c>
      <c r="E360" s="267"/>
      <c r="F360" s="267"/>
      <c r="G360" s="182" t="s">
        <v>729</v>
      </c>
      <c r="H360" s="183">
        <v>1134435753</v>
      </c>
      <c r="I360" s="324">
        <v>1134435753</v>
      </c>
      <c r="J360" s="207">
        <v>0</v>
      </c>
      <c r="K360" s="207">
        <v>0</v>
      </c>
      <c r="L360" s="207">
        <v>1134435753</v>
      </c>
      <c r="M360" s="207">
        <v>1134435753</v>
      </c>
      <c r="N360" s="207">
        <v>0</v>
      </c>
      <c r="O360" s="207">
        <v>0</v>
      </c>
      <c r="P360" s="207">
        <v>1134435753</v>
      </c>
      <c r="Q360" s="207">
        <v>1134435753</v>
      </c>
      <c r="R360" s="207">
        <v>0</v>
      </c>
      <c r="S360" s="207">
        <v>1134435753</v>
      </c>
      <c r="T360" s="207">
        <v>0</v>
      </c>
      <c r="U360" s="207">
        <v>0</v>
      </c>
      <c r="V360" s="207">
        <v>1134435753</v>
      </c>
    </row>
    <row r="361" spans="1:22" s="174" customFormat="1">
      <c r="A361" s="267"/>
      <c r="B361" s="267"/>
      <c r="C361" s="267"/>
      <c r="D361" s="267"/>
      <c r="E361" s="189">
        <v>6000</v>
      </c>
      <c r="F361" s="189"/>
      <c r="G361" s="190" t="s">
        <v>640</v>
      </c>
      <c r="H361" s="183">
        <v>97699154</v>
      </c>
      <c r="I361" s="324">
        <v>97699154</v>
      </c>
      <c r="J361" s="207">
        <v>0</v>
      </c>
      <c r="K361" s="207">
        <v>0</v>
      </c>
      <c r="L361" s="207">
        <v>97699154</v>
      </c>
      <c r="M361" s="207">
        <v>97699154</v>
      </c>
      <c r="N361" s="207">
        <v>0</v>
      </c>
      <c r="O361" s="207">
        <v>0</v>
      </c>
      <c r="P361" s="207">
        <v>97699154</v>
      </c>
      <c r="Q361" s="207">
        <v>97699154</v>
      </c>
      <c r="R361" s="207">
        <v>0</v>
      </c>
      <c r="S361" s="207">
        <v>97699154</v>
      </c>
      <c r="T361" s="207">
        <v>0</v>
      </c>
      <c r="U361" s="207">
        <v>0</v>
      </c>
      <c r="V361" s="207">
        <v>97699154</v>
      </c>
    </row>
    <row r="362" spans="1:22" s="174" customFormat="1">
      <c r="A362" s="267"/>
      <c r="B362" s="267"/>
      <c r="C362" s="267"/>
      <c r="D362" s="267"/>
      <c r="E362" s="189"/>
      <c r="F362" s="189">
        <v>6001</v>
      </c>
      <c r="G362" s="190" t="s">
        <v>641</v>
      </c>
      <c r="H362" s="183">
        <v>97699154</v>
      </c>
      <c r="I362" s="324">
        <v>97699154</v>
      </c>
      <c r="J362" s="207">
        <v>0</v>
      </c>
      <c r="K362" s="207">
        <v>0</v>
      </c>
      <c r="L362" s="207">
        <v>97699154</v>
      </c>
      <c r="M362" s="207">
        <v>97699154</v>
      </c>
      <c r="N362" s="207">
        <v>0</v>
      </c>
      <c r="O362" s="207">
        <v>0</v>
      </c>
      <c r="P362" s="207">
        <v>97699154</v>
      </c>
      <c r="Q362" s="207">
        <v>97699154</v>
      </c>
      <c r="R362" s="207">
        <v>0</v>
      </c>
      <c r="S362" s="207">
        <v>97699154</v>
      </c>
      <c r="T362" s="207">
        <v>0</v>
      </c>
      <c r="U362" s="207">
        <v>0</v>
      </c>
      <c r="V362" s="207">
        <v>97699154</v>
      </c>
    </row>
    <row r="363" spans="1:22" s="174" customFormat="1">
      <c r="A363" s="267"/>
      <c r="B363" s="267"/>
      <c r="C363" s="267"/>
      <c r="D363" s="267"/>
      <c r="E363" s="189">
        <v>6100</v>
      </c>
      <c r="F363" s="189"/>
      <c r="G363" s="190" t="s">
        <v>642</v>
      </c>
      <c r="H363" s="183">
        <v>24535200</v>
      </c>
      <c r="I363" s="324">
        <v>24535200</v>
      </c>
      <c r="J363" s="207">
        <v>0</v>
      </c>
      <c r="K363" s="207">
        <v>0</v>
      </c>
      <c r="L363" s="207">
        <v>24535200</v>
      </c>
      <c r="M363" s="207">
        <v>24535200</v>
      </c>
      <c r="N363" s="207">
        <v>0</v>
      </c>
      <c r="O363" s="207">
        <v>0</v>
      </c>
      <c r="P363" s="207">
        <v>24535200</v>
      </c>
      <c r="Q363" s="207">
        <v>24535200</v>
      </c>
      <c r="R363" s="207">
        <v>0</v>
      </c>
      <c r="S363" s="207">
        <v>24535200</v>
      </c>
      <c r="T363" s="207">
        <v>0</v>
      </c>
      <c r="U363" s="207">
        <v>0</v>
      </c>
      <c r="V363" s="207">
        <v>24535200</v>
      </c>
    </row>
    <row r="364" spans="1:22" s="174" customFormat="1">
      <c r="A364" s="267"/>
      <c r="B364" s="267"/>
      <c r="C364" s="267"/>
      <c r="D364" s="267"/>
      <c r="E364" s="189"/>
      <c r="F364" s="189">
        <v>6124</v>
      </c>
      <c r="G364" s="190" t="s">
        <v>644</v>
      </c>
      <c r="H364" s="183">
        <v>24535200</v>
      </c>
      <c r="I364" s="324">
        <v>24535200</v>
      </c>
      <c r="J364" s="207">
        <v>0</v>
      </c>
      <c r="K364" s="207">
        <v>0</v>
      </c>
      <c r="L364" s="207">
        <v>24535200</v>
      </c>
      <c r="M364" s="207">
        <v>24535200</v>
      </c>
      <c r="N364" s="207">
        <v>0</v>
      </c>
      <c r="O364" s="207">
        <v>0</v>
      </c>
      <c r="P364" s="207">
        <v>24535200</v>
      </c>
      <c r="Q364" s="207">
        <v>24535200</v>
      </c>
      <c r="R364" s="207">
        <v>0</v>
      </c>
      <c r="S364" s="207">
        <v>24535200</v>
      </c>
      <c r="T364" s="207">
        <v>0</v>
      </c>
      <c r="U364" s="207">
        <v>0</v>
      </c>
      <c r="V364" s="207">
        <v>24535200</v>
      </c>
    </row>
    <row r="365" spans="1:22" s="174" customFormat="1">
      <c r="A365" s="267"/>
      <c r="B365" s="267"/>
      <c r="C365" s="267"/>
      <c r="D365" s="267"/>
      <c r="E365" s="189">
        <v>6300</v>
      </c>
      <c r="F365" s="189"/>
      <c r="G365" s="190" t="s">
        <v>645</v>
      </c>
      <c r="H365" s="183">
        <v>21431499</v>
      </c>
      <c r="I365" s="324">
        <v>21431499</v>
      </c>
      <c r="J365" s="207">
        <v>0</v>
      </c>
      <c r="K365" s="207">
        <v>0</v>
      </c>
      <c r="L365" s="207">
        <v>21431499</v>
      </c>
      <c r="M365" s="207">
        <v>21431499</v>
      </c>
      <c r="N365" s="207">
        <v>0</v>
      </c>
      <c r="O365" s="207">
        <v>0</v>
      </c>
      <c r="P365" s="207">
        <v>21431499</v>
      </c>
      <c r="Q365" s="207">
        <v>21431499</v>
      </c>
      <c r="R365" s="207">
        <v>0</v>
      </c>
      <c r="S365" s="207">
        <v>21431499</v>
      </c>
      <c r="T365" s="207">
        <v>0</v>
      </c>
      <c r="U365" s="207">
        <v>0</v>
      </c>
      <c r="V365" s="207">
        <v>21431499</v>
      </c>
    </row>
    <row r="366" spans="1:22" s="174" customFormat="1">
      <c r="A366" s="267"/>
      <c r="B366" s="267"/>
      <c r="C366" s="267"/>
      <c r="D366" s="267"/>
      <c r="E366" s="189"/>
      <c r="F366" s="189">
        <v>6301</v>
      </c>
      <c r="G366" s="190" t="s">
        <v>646</v>
      </c>
      <c r="H366" s="183">
        <v>17754423</v>
      </c>
      <c r="I366" s="324">
        <v>17754423</v>
      </c>
      <c r="J366" s="207">
        <v>0</v>
      </c>
      <c r="K366" s="207">
        <v>0</v>
      </c>
      <c r="L366" s="207">
        <v>17754423</v>
      </c>
      <c r="M366" s="207">
        <v>17754423</v>
      </c>
      <c r="N366" s="207">
        <v>0</v>
      </c>
      <c r="O366" s="207">
        <v>0</v>
      </c>
      <c r="P366" s="207">
        <v>17754423</v>
      </c>
      <c r="Q366" s="207">
        <v>17754423</v>
      </c>
      <c r="R366" s="207">
        <v>0</v>
      </c>
      <c r="S366" s="207">
        <v>17754423</v>
      </c>
      <c r="T366" s="207">
        <v>0</v>
      </c>
      <c r="U366" s="207">
        <v>0</v>
      </c>
      <c r="V366" s="207">
        <v>17754423</v>
      </c>
    </row>
    <row r="367" spans="1:22" s="174" customFormat="1">
      <c r="A367" s="267"/>
      <c r="B367" s="267"/>
      <c r="C367" s="267"/>
      <c r="D367" s="267"/>
      <c r="E367" s="189"/>
      <c r="F367" s="189">
        <v>6302</v>
      </c>
      <c r="G367" s="190" t="s">
        <v>647</v>
      </c>
      <c r="H367" s="183">
        <v>2805192</v>
      </c>
      <c r="I367" s="324">
        <v>2805192</v>
      </c>
      <c r="J367" s="207">
        <v>0</v>
      </c>
      <c r="K367" s="207">
        <v>0</v>
      </c>
      <c r="L367" s="207">
        <v>2805192</v>
      </c>
      <c r="M367" s="207">
        <v>2805192</v>
      </c>
      <c r="N367" s="207">
        <v>0</v>
      </c>
      <c r="O367" s="207">
        <v>0</v>
      </c>
      <c r="P367" s="207">
        <v>2805192</v>
      </c>
      <c r="Q367" s="207">
        <v>2805192</v>
      </c>
      <c r="R367" s="207">
        <v>0</v>
      </c>
      <c r="S367" s="207">
        <v>2805192</v>
      </c>
      <c r="T367" s="207">
        <v>0</v>
      </c>
      <c r="U367" s="207">
        <v>0</v>
      </c>
      <c r="V367" s="207">
        <v>2805192</v>
      </c>
    </row>
    <row r="368" spans="1:22" s="174" customFormat="1">
      <c r="A368" s="267"/>
      <c r="B368" s="267"/>
      <c r="C368" s="267"/>
      <c r="D368" s="267"/>
      <c r="E368" s="189"/>
      <c r="F368" s="189">
        <v>6303</v>
      </c>
      <c r="G368" s="190" t="s">
        <v>685</v>
      </c>
      <c r="H368" s="183">
        <v>871884</v>
      </c>
      <c r="I368" s="324">
        <v>871884</v>
      </c>
      <c r="J368" s="207">
        <v>0</v>
      </c>
      <c r="K368" s="207">
        <v>0</v>
      </c>
      <c r="L368" s="207">
        <v>871884</v>
      </c>
      <c r="M368" s="207">
        <v>871884</v>
      </c>
      <c r="N368" s="207">
        <v>0</v>
      </c>
      <c r="O368" s="207">
        <v>0</v>
      </c>
      <c r="P368" s="207">
        <v>871884</v>
      </c>
      <c r="Q368" s="207">
        <v>871884</v>
      </c>
      <c r="R368" s="207">
        <v>0</v>
      </c>
      <c r="S368" s="207">
        <v>871884</v>
      </c>
      <c r="T368" s="207">
        <v>0</v>
      </c>
      <c r="U368" s="207">
        <v>0</v>
      </c>
      <c r="V368" s="207">
        <v>871884</v>
      </c>
    </row>
    <row r="369" spans="1:22" s="174" customFormat="1">
      <c r="A369" s="267"/>
      <c r="B369" s="267"/>
      <c r="C369" s="267"/>
      <c r="D369" s="267"/>
      <c r="E369" s="189">
        <v>6550</v>
      </c>
      <c r="F369" s="189"/>
      <c r="G369" s="190" t="s">
        <v>651</v>
      </c>
      <c r="H369" s="183">
        <v>88290000</v>
      </c>
      <c r="I369" s="324">
        <v>88290000</v>
      </c>
      <c r="J369" s="207">
        <v>0</v>
      </c>
      <c r="K369" s="207">
        <v>0</v>
      </c>
      <c r="L369" s="207">
        <v>88290000</v>
      </c>
      <c r="M369" s="207">
        <v>88290000</v>
      </c>
      <c r="N369" s="207">
        <v>0</v>
      </c>
      <c r="O369" s="207">
        <v>0</v>
      </c>
      <c r="P369" s="207">
        <v>88290000</v>
      </c>
      <c r="Q369" s="207">
        <v>88290000</v>
      </c>
      <c r="R369" s="207">
        <v>0</v>
      </c>
      <c r="S369" s="207">
        <v>88290000</v>
      </c>
      <c r="T369" s="207">
        <v>0</v>
      </c>
      <c r="U369" s="207">
        <v>0</v>
      </c>
      <c r="V369" s="207">
        <v>88290000</v>
      </c>
    </row>
    <row r="370" spans="1:22" s="174" customFormat="1">
      <c r="A370" s="267"/>
      <c r="B370" s="267"/>
      <c r="C370" s="267"/>
      <c r="D370" s="267"/>
      <c r="E370" s="189"/>
      <c r="F370" s="189">
        <v>6551</v>
      </c>
      <c r="G370" s="190" t="s">
        <v>652</v>
      </c>
      <c r="H370" s="183">
        <v>3200000</v>
      </c>
      <c r="I370" s="324">
        <v>3200000</v>
      </c>
      <c r="J370" s="207">
        <v>0</v>
      </c>
      <c r="K370" s="207">
        <v>0</v>
      </c>
      <c r="L370" s="207">
        <v>3200000</v>
      </c>
      <c r="M370" s="207">
        <v>3200000</v>
      </c>
      <c r="N370" s="207">
        <v>0</v>
      </c>
      <c r="O370" s="207">
        <v>0</v>
      </c>
      <c r="P370" s="207">
        <v>3200000</v>
      </c>
      <c r="Q370" s="207">
        <v>3200000</v>
      </c>
      <c r="R370" s="207">
        <v>0</v>
      </c>
      <c r="S370" s="207">
        <v>3200000</v>
      </c>
      <c r="T370" s="207">
        <v>0</v>
      </c>
      <c r="U370" s="207">
        <v>0</v>
      </c>
      <c r="V370" s="207">
        <v>3200000</v>
      </c>
    </row>
    <row r="371" spans="1:22" s="174" customFormat="1">
      <c r="A371" s="267"/>
      <c r="B371" s="267"/>
      <c r="C371" s="267"/>
      <c r="D371" s="267"/>
      <c r="E371" s="189"/>
      <c r="F371" s="189">
        <v>6552</v>
      </c>
      <c r="G371" s="190" t="s">
        <v>690</v>
      </c>
      <c r="H371" s="183">
        <v>30000000</v>
      </c>
      <c r="I371" s="324">
        <v>30000000</v>
      </c>
      <c r="J371" s="207">
        <v>0</v>
      </c>
      <c r="K371" s="207">
        <v>0</v>
      </c>
      <c r="L371" s="207">
        <v>30000000</v>
      </c>
      <c r="M371" s="207">
        <v>30000000</v>
      </c>
      <c r="N371" s="207">
        <v>0</v>
      </c>
      <c r="O371" s="207">
        <v>0</v>
      </c>
      <c r="P371" s="207">
        <v>30000000</v>
      </c>
      <c r="Q371" s="207">
        <v>30000000</v>
      </c>
      <c r="R371" s="207">
        <v>0</v>
      </c>
      <c r="S371" s="207">
        <v>30000000</v>
      </c>
      <c r="T371" s="207">
        <v>0</v>
      </c>
      <c r="U371" s="207">
        <v>0</v>
      </c>
      <c r="V371" s="207">
        <v>30000000</v>
      </c>
    </row>
    <row r="372" spans="1:22" s="174" customFormat="1">
      <c r="A372" s="267"/>
      <c r="B372" s="267"/>
      <c r="C372" s="267"/>
      <c r="D372" s="267"/>
      <c r="E372" s="189"/>
      <c r="F372" s="189">
        <v>6599</v>
      </c>
      <c r="G372" s="190" t="s">
        <v>691</v>
      </c>
      <c r="H372" s="183">
        <v>55090000</v>
      </c>
      <c r="I372" s="324">
        <v>55090000</v>
      </c>
      <c r="J372" s="207">
        <v>0</v>
      </c>
      <c r="K372" s="207">
        <v>0</v>
      </c>
      <c r="L372" s="207">
        <v>55090000</v>
      </c>
      <c r="M372" s="207">
        <v>55090000</v>
      </c>
      <c r="N372" s="207">
        <v>0</v>
      </c>
      <c r="O372" s="207">
        <v>0</v>
      </c>
      <c r="P372" s="207">
        <v>55090000</v>
      </c>
      <c r="Q372" s="207">
        <v>55090000</v>
      </c>
      <c r="R372" s="207">
        <v>0</v>
      </c>
      <c r="S372" s="207">
        <v>55090000</v>
      </c>
      <c r="T372" s="207">
        <v>0</v>
      </c>
      <c r="U372" s="207">
        <v>0</v>
      </c>
      <c r="V372" s="207">
        <v>55090000</v>
      </c>
    </row>
    <row r="373" spans="1:22" s="174" customFormat="1">
      <c r="A373" s="267"/>
      <c r="B373" s="267"/>
      <c r="C373" s="267"/>
      <c r="D373" s="267"/>
      <c r="E373" s="189">
        <v>6600</v>
      </c>
      <c r="F373" s="189"/>
      <c r="G373" s="190" t="s">
        <v>653</v>
      </c>
      <c r="H373" s="183">
        <v>245510000</v>
      </c>
      <c r="I373" s="324">
        <v>245510000</v>
      </c>
      <c r="J373" s="207">
        <v>0</v>
      </c>
      <c r="K373" s="207">
        <v>0</v>
      </c>
      <c r="L373" s="207">
        <v>245510000</v>
      </c>
      <c r="M373" s="207">
        <v>245510000</v>
      </c>
      <c r="N373" s="207">
        <v>0</v>
      </c>
      <c r="O373" s="207">
        <v>0</v>
      </c>
      <c r="P373" s="207">
        <v>245510000</v>
      </c>
      <c r="Q373" s="207">
        <v>245510000</v>
      </c>
      <c r="R373" s="207">
        <v>0</v>
      </c>
      <c r="S373" s="207">
        <v>245510000</v>
      </c>
      <c r="T373" s="207">
        <v>0</v>
      </c>
      <c r="U373" s="207">
        <v>0</v>
      </c>
      <c r="V373" s="207">
        <v>245510000</v>
      </c>
    </row>
    <row r="374" spans="1:22" s="174" customFormat="1">
      <c r="A374" s="267"/>
      <c r="B374" s="267"/>
      <c r="C374" s="267"/>
      <c r="D374" s="267"/>
      <c r="E374" s="189"/>
      <c r="F374" s="189">
        <v>6606</v>
      </c>
      <c r="G374" s="190" t="s">
        <v>654</v>
      </c>
      <c r="H374" s="183">
        <v>245510000</v>
      </c>
      <c r="I374" s="324">
        <v>245510000</v>
      </c>
      <c r="J374" s="207">
        <v>0</v>
      </c>
      <c r="K374" s="207">
        <v>0</v>
      </c>
      <c r="L374" s="207">
        <v>245510000</v>
      </c>
      <c r="M374" s="207">
        <v>245510000</v>
      </c>
      <c r="N374" s="207">
        <v>0</v>
      </c>
      <c r="O374" s="207">
        <v>0</v>
      </c>
      <c r="P374" s="207">
        <v>245510000</v>
      </c>
      <c r="Q374" s="207">
        <v>245510000</v>
      </c>
      <c r="R374" s="207">
        <v>0</v>
      </c>
      <c r="S374" s="207">
        <v>245510000</v>
      </c>
      <c r="T374" s="207">
        <v>0</v>
      </c>
      <c r="U374" s="207">
        <v>0</v>
      </c>
      <c r="V374" s="207">
        <v>245510000</v>
      </c>
    </row>
    <row r="375" spans="1:22" s="174" customFormat="1">
      <c r="A375" s="267"/>
      <c r="B375" s="267"/>
      <c r="C375" s="267"/>
      <c r="D375" s="267"/>
      <c r="E375" s="189">
        <v>6650</v>
      </c>
      <c r="F375" s="189"/>
      <c r="G375" s="190" t="s">
        <v>655</v>
      </c>
      <c r="H375" s="183">
        <v>361579900</v>
      </c>
      <c r="I375" s="324">
        <v>361579900</v>
      </c>
      <c r="J375" s="207">
        <v>0</v>
      </c>
      <c r="K375" s="207">
        <v>0</v>
      </c>
      <c r="L375" s="207">
        <v>361579900</v>
      </c>
      <c r="M375" s="207">
        <v>361579900</v>
      </c>
      <c r="N375" s="207">
        <v>0</v>
      </c>
      <c r="O375" s="207">
        <v>0</v>
      </c>
      <c r="P375" s="207">
        <v>361579900</v>
      </c>
      <c r="Q375" s="207">
        <v>361579900</v>
      </c>
      <c r="R375" s="207">
        <v>0</v>
      </c>
      <c r="S375" s="207">
        <v>361579900</v>
      </c>
      <c r="T375" s="207">
        <v>0</v>
      </c>
      <c r="U375" s="207">
        <v>0</v>
      </c>
      <c r="V375" s="207">
        <v>361579900</v>
      </c>
    </row>
    <row r="376" spans="1:22" s="174" customFormat="1">
      <c r="A376" s="267"/>
      <c r="B376" s="267"/>
      <c r="C376" s="267"/>
      <c r="D376" s="267"/>
      <c r="E376" s="189"/>
      <c r="F376" s="189">
        <v>6658</v>
      </c>
      <c r="G376" s="190" t="s">
        <v>656</v>
      </c>
      <c r="H376" s="183">
        <v>218350000</v>
      </c>
      <c r="I376" s="324">
        <v>218350000</v>
      </c>
      <c r="J376" s="207">
        <v>0</v>
      </c>
      <c r="K376" s="207">
        <v>0</v>
      </c>
      <c r="L376" s="207">
        <v>218350000</v>
      </c>
      <c r="M376" s="207">
        <v>218350000</v>
      </c>
      <c r="N376" s="207">
        <v>0</v>
      </c>
      <c r="O376" s="207">
        <v>0</v>
      </c>
      <c r="P376" s="207">
        <v>218350000</v>
      </c>
      <c r="Q376" s="207">
        <v>218350000</v>
      </c>
      <c r="R376" s="207">
        <v>0</v>
      </c>
      <c r="S376" s="207">
        <v>218350000</v>
      </c>
      <c r="T376" s="207">
        <v>0</v>
      </c>
      <c r="U376" s="207">
        <v>0</v>
      </c>
      <c r="V376" s="207">
        <v>218350000</v>
      </c>
    </row>
    <row r="377" spans="1:22" s="174" customFormat="1">
      <c r="A377" s="267"/>
      <c r="B377" s="267"/>
      <c r="C377" s="267"/>
      <c r="D377" s="267"/>
      <c r="E377" s="189"/>
      <c r="F377" s="189">
        <v>6699</v>
      </c>
      <c r="G377" s="190" t="s">
        <v>657</v>
      </c>
      <c r="H377" s="183">
        <v>143229900</v>
      </c>
      <c r="I377" s="324">
        <v>143229900</v>
      </c>
      <c r="J377" s="207">
        <v>0</v>
      </c>
      <c r="K377" s="207">
        <v>0</v>
      </c>
      <c r="L377" s="207">
        <v>143229900</v>
      </c>
      <c r="M377" s="207">
        <v>143229900</v>
      </c>
      <c r="N377" s="207">
        <v>0</v>
      </c>
      <c r="O377" s="207">
        <v>0</v>
      </c>
      <c r="P377" s="207">
        <v>143229900</v>
      </c>
      <c r="Q377" s="207">
        <v>143229900</v>
      </c>
      <c r="R377" s="207">
        <v>0</v>
      </c>
      <c r="S377" s="207">
        <v>143229900</v>
      </c>
      <c r="T377" s="207">
        <v>0</v>
      </c>
      <c r="U377" s="207">
        <v>0</v>
      </c>
      <c r="V377" s="207">
        <v>143229900</v>
      </c>
    </row>
    <row r="378" spans="1:22" s="174" customFormat="1" ht="31.2">
      <c r="A378" s="267"/>
      <c r="B378" s="267"/>
      <c r="C378" s="267"/>
      <c r="D378" s="267"/>
      <c r="E378" s="189">
        <v>6900</v>
      </c>
      <c r="F378" s="189"/>
      <c r="G378" s="190" t="s">
        <v>768</v>
      </c>
      <c r="H378" s="183">
        <v>2830000</v>
      </c>
      <c r="I378" s="324">
        <v>2830000</v>
      </c>
      <c r="J378" s="207">
        <v>0</v>
      </c>
      <c r="K378" s="207">
        <v>0</v>
      </c>
      <c r="L378" s="207">
        <v>2830000</v>
      </c>
      <c r="M378" s="207">
        <v>2830000</v>
      </c>
      <c r="N378" s="207">
        <v>0</v>
      </c>
      <c r="O378" s="207">
        <v>0</v>
      </c>
      <c r="P378" s="207">
        <v>2830000</v>
      </c>
      <c r="Q378" s="207">
        <v>2830000</v>
      </c>
      <c r="R378" s="207">
        <v>0</v>
      </c>
      <c r="S378" s="207">
        <v>2830000</v>
      </c>
      <c r="T378" s="207">
        <v>0</v>
      </c>
      <c r="U378" s="207">
        <v>0</v>
      </c>
      <c r="V378" s="207">
        <v>2830000</v>
      </c>
    </row>
    <row r="379" spans="1:22" s="174" customFormat="1">
      <c r="A379" s="267"/>
      <c r="B379" s="267"/>
      <c r="C379" s="267"/>
      <c r="D379" s="267"/>
      <c r="E379" s="189"/>
      <c r="F379" s="189">
        <v>6949</v>
      </c>
      <c r="G379" s="190" t="s">
        <v>148</v>
      </c>
      <c r="H379" s="183">
        <v>2830000</v>
      </c>
      <c r="I379" s="324">
        <v>2830000</v>
      </c>
      <c r="J379" s="207">
        <v>0</v>
      </c>
      <c r="K379" s="207">
        <v>0</v>
      </c>
      <c r="L379" s="207">
        <v>2830000</v>
      </c>
      <c r="M379" s="207">
        <v>2830000</v>
      </c>
      <c r="N379" s="207">
        <v>0</v>
      </c>
      <c r="O379" s="207">
        <v>0</v>
      </c>
      <c r="P379" s="207">
        <v>2830000</v>
      </c>
      <c r="Q379" s="207">
        <v>2830000</v>
      </c>
      <c r="R379" s="207">
        <v>0</v>
      </c>
      <c r="S379" s="207">
        <v>2830000</v>
      </c>
      <c r="T379" s="207">
        <v>0</v>
      </c>
      <c r="U379" s="207">
        <v>0</v>
      </c>
      <c r="V379" s="207">
        <v>2830000</v>
      </c>
    </row>
    <row r="380" spans="1:22" s="174" customFormat="1">
      <c r="A380" s="267"/>
      <c r="B380" s="267"/>
      <c r="C380" s="267"/>
      <c r="D380" s="267"/>
      <c r="E380" s="189">
        <v>7000</v>
      </c>
      <c r="F380" s="189"/>
      <c r="G380" s="190" t="s">
        <v>660</v>
      </c>
      <c r="H380" s="183">
        <v>139560000</v>
      </c>
      <c r="I380" s="324">
        <v>139560000</v>
      </c>
      <c r="J380" s="207">
        <v>0</v>
      </c>
      <c r="K380" s="207">
        <v>0</v>
      </c>
      <c r="L380" s="207">
        <v>139560000</v>
      </c>
      <c r="M380" s="207">
        <v>139560000</v>
      </c>
      <c r="N380" s="207">
        <v>0</v>
      </c>
      <c r="O380" s="207">
        <v>0</v>
      </c>
      <c r="P380" s="207">
        <v>139560000</v>
      </c>
      <c r="Q380" s="207">
        <v>139560000</v>
      </c>
      <c r="R380" s="207">
        <v>0</v>
      </c>
      <c r="S380" s="207">
        <v>139560000</v>
      </c>
      <c r="T380" s="207">
        <v>0</v>
      </c>
      <c r="U380" s="207">
        <v>0</v>
      </c>
      <c r="V380" s="207">
        <v>139560000</v>
      </c>
    </row>
    <row r="381" spans="1:22" s="174" customFormat="1">
      <c r="A381" s="267"/>
      <c r="B381" s="267"/>
      <c r="C381" s="267"/>
      <c r="D381" s="267"/>
      <c r="E381" s="189"/>
      <c r="F381" s="189">
        <v>7001</v>
      </c>
      <c r="G381" s="190" t="s">
        <v>661</v>
      </c>
      <c r="H381" s="183">
        <v>139560000</v>
      </c>
      <c r="I381" s="324">
        <v>139560000</v>
      </c>
      <c r="J381" s="207">
        <v>0</v>
      </c>
      <c r="K381" s="207">
        <v>0</v>
      </c>
      <c r="L381" s="207">
        <v>139560000</v>
      </c>
      <c r="M381" s="207">
        <v>139560000</v>
      </c>
      <c r="N381" s="207">
        <v>0</v>
      </c>
      <c r="O381" s="207">
        <v>0</v>
      </c>
      <c r="P381" s="207">
        <v>139560000</v>
      </c>
      <c r="Q381" s="207">
        <v>139560000</v>
      </c>
      <c r="R381" s="207">
        <v>0</v>
      </c>
      <c r="S381" s="207">
        <v>139560000</v>
      </c>
      <c r="T381" s="207">
        <v>0</v>
      </c>
      <c r="U381" s="207">
        <v>0</v>
      </c>
      <c r="V381" s="207">
        <v>139560000</v>
      </c>
    </row>
    <row r="382" spans="1:22" s="174" customFormat="1">
      <c r="A382" s="267"/>
      <c r="B382" s="267"/>
      <c r="C382" s="267"/>
      <c r="D382" s="267"/>
      <c r="E382" s="189">
        <v>7750</v>
      </c>
      <c r="F382" s="189"/>
      <c r="G382" s="190" t="s">
        <v>148</v>
      </c>
      <c r="H382" s="183">
        <v>153000000</v>
      </c>
      <c r="I382" s="324">
        <v>153000000</v>
      </c>
      <c r="J382" s="207">
        <v>0</v>
      </c>
      <c r="K382" s="207">
        <v>0</v>
      </c>
      <c r="L382" s="207">
        <v>153000000</v>
      </c>
      <c r="M382" s="207">
        <v>153000000</v>
      </c>
      <c r="N382" s="207">
        <v>0</v>
      </c>
      <c r="O382" s="207">
        <v>0</v>
      </c>
      <c r="P382" s="207">
        <v>153000000</v>
      </c>
      <c r="Q382" s="207">
        <v>153000000</v>
      </c>
      <c r="R382" s="207">
        <v>0</v>
      </c>
      <c r="S382" s="207">
        <v>153000000</v>
      </c>
      <c r="T382" s="207">
        <v>0</v>
      </c>
      <c r="U382" s="207">
        <v>0</v>
      </c>
      <c r="V382" s="207">
        <v>153000000</v>
      </c>
    </row>
    <row r="383" spans="1:22" s="174" customFormat="1" ht="16.8">
      <c r="A383" s="267"/>
      <c r="B383" s="267"/>
      <c r="C383" s="267"/>
      <c r="D383" s="267"/>
      <c r="E383" s="189"/>
      <c r="F383" s="189">
        <v>7799</v>
      </c>
      <c r="G383" s="457" t="s">
        <v>882</v>
      </c>
      <c r="H383" s="183">
        <v>153000000</v>
      </c>
      <c r="I383" s="324">
        <v>153000000</v>
      </c>
      <c r="J383" s="207">
        <v>0</v>
      </c>
      <c r="K383" s="207">
        <v>0</v>
      </c>
      <c r="L383" s="207">
        <v>153000000</v>
      </c>
      <c r="M383" s="207">
        <v>153000000</v>
      </c>
      <c r="N383" s="207">
        <v>0</v>
      </c>
      <c r="O383" s="207">
        <v>0</v>
      </c>
      <c r="P383" s="207">
        <v>153000000</v>
      </c>
      <c r="Q383" s="207">
        <v>153000000</v>
      </c>
      <c r="R383" s="207">
        <v>0</v>
      </c>
      <c r="S383" s="207">
        <v>153000000</v>
      </c>
      <c r="T383" s="207">
        <v>0</v>
      </c>
      <c r="U383" s="207">
        <v>0</v>
      </c>
      <c r="V383" s="207">
        <v>153000000</v>
      </c>
    </row>
    <row r="384" spans="1:22" s="174" customFormat="1">
      <c r="A384" s="267"/>
      <c r="B384" s="267"/>
      <c r="C384" s="189">
        <v>190</v>
      </c>
      <c r="D384" s="189"/>
      <c r="E384" s="267"/>
      <c r="F384" s="267"/>
      <c r="G384" s="185" t="s">
        <v>751</v>
      </c>
      <c r="H384" s="183">
        <v>317937000</v>
      </c>
      <c r="I384" s="324">
        <v>317937000</v>
      </c>
      <c r="J384" s="207">
        <v>0</v>
      </c>
      <c r="K384" s="207">
        <v>0</v>
      </c>
      <c r="L384" s="207">
        <v>317937000</v>
      </c>
      <c r="M384" s="207">
        <v>317937000</v>
      </c>
      <c r="N384" s="207">
        <v>0</v>
      </c>
      <c r="O384" s="207">
        <v>0</v>
      </c>
      <c r="P384" s="207">
        <v>317937000</v>
      </c>
      <c r="Q384" s="207">
        <v>317937000</v>
      </c>
      <c r="R384" s="207">
        <v>0</v>
      </c>
      <c r="S384" s="207">
        <v>317937000</v>
      </c>
      <c r="T384" s="207">
        <v>0</v>
      </c>
      <c r="U384" s="207">
        <v>0</v>
      </c>
      <c r="V384" s="207">
        <v>317937000</v>
      </c>
    </row>
    <row r="385" spans="1:22" s="174" customFormat="1">
      <c r="A385" s="267"/>
      <c r="B385" s="267"/>
      <c r="C385" s="189"/>
      <c r="D385" s="189">
        <v>191</v>
      </c>
      <c r="E385" s="267"/>
      <c r="F385" s="267"/>
      <c r="G385" s="182" t="s">
        <v>730</v>
      </c>
      <c r="H385" s="183">
        <v>317937000</v>
      </c>
      <c r="I385" s="324">
        <v>317937000</v>
      </c>
      <c r="J385" s="207">
        <v>0</v>
      </c>
      <c r="K385" s="207">
        <v>0</v>
      </c>
      <c r="L385" s="207">
        <v>317937000</v>
      </c>
      <c r="M385" s="207">
        <v>317937000</v>
      </c>
      <c r="N385" s="207">
        <v>0</v>
      </c>
      <c r="O385" s="207">
        <v>0</v>
      </c>
      <c r="P385" s="207">
        <v>317937000</v>
      </c>
      <c r="Q385" s="207">
        <v>317937000</v>
      </c>
      <c r="R385" s="207">
        <v>0</v>
      </c>
      <c r="S385" s="207">
        <v>317937000</v>
      </c>
      <c r="T385" s="207">
        <v>0</v>
      </c>
      <c r="U385" s="207">
        <v>0</v>
      </c>
      <c r="V385" s="207">
        <v>317937000</v>
      </c>
    </row>
    <row r="386" spans="1:22" s="174" customFormat="1">
      <c r="A386" s="267"/>
      <c r="B386" s="267"/>
      <c r="C386" s="267"/>
      <c r="D386" s="267"/>
      <c r="E386" s="189">
        <v>6300</v>
      </c>
      <c r="F386" s="189"/>
      <c r="G386" s="190" t="s">
        <v>645</v>
      </c>
      <c r="H386" s="183">
        <v>10296000</v>
      </c>
      <c r="I386" s="324">
        <v>10296000</v>
      </c>
      <c r="J386" s="207">
        <v>0</v>
      </c>
      <c r="K386" s="207">
        <v>0</v>
      </c>
      <c r="L386" s="207">
        <v>10296000</v>
      </c>
      <c r="M386" s="207">
        <v>10296000</v>
      </c>
      <c r="N386" s="207">
        <v>0</v>
      </c>
      <c r="O386" s="207">
        <v>0</v>
      </c>
      <c r="P386" s="207">
        <v>10296000</v>
      </c>
      <c r="Q386" s="207">
        <v>10296000</v>
      </c>
      <c r="R386" s="207">
        <v>0</v>
      </c>
      <c r="S386" s="207">
        <v>10296000</v>
      </c>
      <c r="T386" s="207">
        <v>0</v>
      </c>
      <c r="U386" s="207">
        <v>0</v>
      </c>
      <c r="V386" s="207">
        <v>10296000</v>
      </c>
    </row>
    <row r="387" spans="1:22" s="174" customFormat="1">
      <c r="A387" s="267"/>
      <c r="B387" s="267"/>
      <c r="C387" s="267"/>
      <c r="D387" s="267"/>
      <c r="E387" s="189"/>
      <c r="F387" s="189">
        <v>6301</v>
      </c>
      <c r="G387" s="190" t="s">
        <v>646</v>
      </c>
      <c r="H387" s="183">
        <v>8821800</v>
      </c>
      <c r="I387" s="324">
        <v>8821800</v>
      </c>
      <c r="J387" s="207">
        <v>0</v>
      </c>
      <c r="K387" s="207">
        <v>0</v>
      </c>
      <c r="L387" s="207">
        <v>8821800</v>
      </c>
      <c r="M387" s="207">
        <v>8821800</v>
      </c>
      <c r="N387" s="207">
        <v>0</v>
      </c>
      <c r="O387" s="207">
        <v>0</v>
      </c>
      <c r="P387" s="207">
        <v>8821800</v>
      </c>
      <c r="Q387" s="207">
        <v>8821800</v>
      </c>
      <c r="R387" s="207">
        <v>0</v>
      </c>
      <c r="S387" s="207">
        <v>8821800</v>
      </c>
      <c r="T387" s="207">
        <v>0</v>
      </c>
      <c r="U387" s="207">
        <v>0</v>
      </c>
      <c r="V387" s="207">
        <v>8821800</v>
      </c>
    </row>
    <row r="388" spans="1:22" s="174" customFormat="1">
      <c r="A388" s="267"/>
      <c r="B388" s="267"/>
      <c r="C388" s="267"/>
      <c r="D388" s="267"/>
      <c r="E388" s="189"/>
      <c r="F388" s="189">
        <v>6302</v>
      </c>
      <c r="G388" s="190" t="s">
        <v>647</v>
      </c>
      <c r="H388" s="183">
        <v>1474200</v>
      </c>
      <c r="I388" s="324">
        <v>1474200</v>
      </c>
      <c r="J388" s="207">
        <v>0</v>
      </c>
      <c r="K388" s="207">
        <v>0</v>
      </c>
      <c r="L388" s="207">
        <v>1474200</v>
      </c>
      <c r="M388" s="207">
        <v>1474200</v>
      </c>
      <c r="N388" s="207">
        <v>0</v>
      </c>
      <c r="O388" s="207">
        <v>0</v>
      </c>
      <c r="P388" s="207">
        <v>1474200</v>
      </c>
      <c r="Q388" s="207">
        <v>1474200</v>
      </c>
      <c r="R388" s="207">
        <v>0</v>
      </c>
      <c r="S388" s="207">
        <v>1474200</v>
      </c>
      <c r="T388" s="207">
        <v>0</v>
      </c>
      <c r="U388" s="207">
        <v>0</v>
      </c>
      <c r="V388" s="207">
        <v>1474200</v>
      </c>
    </row>
    <row r="389" spans="1:22" s="174" customFormat="1">
      <c r="A389" s="267"/>
      <c r="B389" s="267"/>
      <c r="C389" s="267"/>
      <c r="D389" s="267"/>
      <c r="E389" s="189">
        <v>6350</v>
      </c>
      <c r="F389" s="189"/>
      <c r="G389" s="190" t="s">
        <v>648</v>
      </c>
      <c r="H389" s="183">
        <v>70200000</v>
      </c>
      <c r="I389" s="324">
        <v>70200000</v>
      </c>
      <c r="J389" s="207">
        <v>0</v>
      </c>
      <c r="K389" s="207">
        <v>0</v>
      </c>
      <c r="L389" s="207">
        <v>70200000</v>
      </c>
      <c r="M389" s="207">
        <v>70200000</v>
      </c>
      <c r="N389" s="207">
        <v>0</v>
      </c>
      <c r="O389" s="207">
        <v>0</v>
      </c>
      <c r="P389" s="207">
        <v>70200000</v>
      </c>
      <c r="Q389" s="207">
        <v>70200000</v>
      </c>
      <c r="R389" s="207">
        <v>0</v>
      </c>
      <c r="S389" s="207">
        <v>70200000</v>
      </c>
      <c r="T389" s="207">
        <v>0</v>
      </c>
      <c r="U389" s="207">
        <v>0</v>
      </c>
      <c r="V389" s="207">
        <v>70200000</v>
      </c>
    </row>
    <row r="390" spans="1:22" s="174" customFormat="1">
      <c r="A390" s="267"/>
      <c r="B390" s="267"/>
      <c r="C390" s="267"/>
      <c r="D390" s="267"/>
      <c r="E390" s="189"/>
      <c r="F390" s="189">
        <v>6353</v>
      </c>
      <c r="G390" s="190" t="s">
        <v>649</v>
      </c>
      <c r="H390" s="183">
        <v>70200000</v>
      </c>
      <c r="I390" s="324">
        <v>70200000</v>
      </c>
      <c r="J390" s="207">
        <v>0</v>
      </c>
      <c r="K390" s="207">
        <v>0</v>
      </c>
      <c r="L390" s="207">
        <v>70200000</v>
      </c>
      <c r="M390" s="207">
        <v>70200000</v>
      </c>
      <c r="N390" s="207">
        <v>0</v>
      </c>
      <c r="O390" s="207">
        <v>0</v>
      </c>
      <c r="P390" s="207">
        <v>70200000</v>
      </c>
      <c r="Q390" s="207">
        <v>70200000</v>
      </c>
      <c r="R390" s="207">
        <v>0</v>
      </c>
      <c r="S390" s="207">
        <v>70200000</v>
      </c>
      <c r="T390" s="207">
        <v>0</v>
      </c>
      <c r="U390" s="207">
        <v>0</v>
      </c>
      <c r="V390" s="207">
        <v>70200000</v>
      </c>
    </row>
    <row r="391" spans="1:22" s="174" customFormat="1">
      <c r="A391" s="267"/>
      <c r="B391" s="267"/>
      <c r="C391" s="267"/>
      <c r="D391" s="267"/>
      <c r="E391" s="189">
        <v>6550</v>
      </c>
      <c r="F391" s="189"/>
      <c r="G391" s="190" t="s">
        <v>651</v>
      </c>
      <c r="H391" s="183">
        <v>4200000</v>
      </c>
      <c r="I391" s="324">
        <v>4200000</v>
      </c>
      <c r="J391" s="207">
        <v>0</v>
      </c>
      <c r="K391" s="207">
        <v>0</v>
      </c>
      <c r="L391" s="207">
        <v>4200000</v>
      </c>
      <c r="M391" s="207">
        <v>4200000</v>
      </c>
      <c r="N391" s="207">
        <v>0</v>
      </c>
      <c r="O391" s="207">
        <v>0</v>
      </c>
      <c r="P391" s="207">
        <v>4200000</v>
      </c>
      <c r="Q391" s="207">
        <v>4200000</v>
      </c>
      <c r="R391" s="207">
        <v>0</v>
      </c>
      <c r="S391" s="207">
        <v>4200000</v>
      </c>
      <c r="T391" s="207">
        <v>0</v>
      </c>
      <c r="U391" s="207">
        <v>0</v>
      </c>
      <c r="V391" s="207">
        <v>4200000</v>
      </c>
    </row>
    <row r="392" spans="1:22" s="174" customFormat="1">
      <c r="A392" s="267"/>
      <c r="B392" s="267"/>
      <c r="C392" s="267"/>
      <c r="D392" s="267"/>
      <c r="E392" s="189"/>
      <c r="F392" s="189">
        <v>6552</v>
      </c>
      <c r="G392" s="190" t="s">
        <v>690</v>
      </c>
      <c r="H392" s="183">
        <v>4200000</v>
      </c>
      <c r="I392" s="324">
        <v>4200000</v>
      </c>
      <c r="J392" s="207">
        <v>0</v>
      </c>
      <c r="K392" s="207">
        <v>0</v>
      </c>
      <c r="L392" s="207">
        <v>4200000</v>
      </c>
      <c r="M392" s="207">
        <v>4200000</v>
      </c>
      <c r="N392" s="207">
        <v>0</v>
      </c>
      <c r="O392" s="207">
        <v>0</v>
      </c>
      <c r="P392" s="207">
        <v>4200000</v>
      </c>
      <c r="Q392" s="207">
        <v>4200000</v>
      </c>
      <c r="R392" s="207">
        <v>0</v>
      </c>
      <c r="S392" s="207">
        <v>4200000</v>
      </c>
      <c r="T392" s="207">
        <v>0</v>
      </c>
      <c r="U392" s="207">
        <v>0</v>
      </c>
      <c r="V392" s="207">
        <v>4200000</v>
      </c>
    </row>
    <row r="393" spans="1:22" s="174" customFormat="1">
      <c r="A393" s="267"/>
      <c r="B393" s="267"/>
      <c r="C393" s="267"/>
      <c r="D393" s="267"/>
      <c r="E393" s="189">
        <v>6600</v>
      </c>
      <c r="F393" s="189"/>
      <c r="G393" s="190" t="s">
        <v>653</v>
      </c>
      <c r="H393" s="183">
        <v>4200000</v>
      </c>
      <c r="I393" s="324">
        <v>4200000</v>
      </c>
      <c r="J393" s="207">
        <v>0</v>
      </c>
      <c r="K393" s="207">
        <v>0</v>
      </c>
      <c r="L393" s="207">
        <v>4200000</v>
      </c>
      <c r="M393" s="207">
        <v>4200000</v>
      </c>
      <c r="N393" s="207">
        <v>0</v>
      </c>
      <c r="O393" s="207">
        <v>0</v>
      </c>
      <c r="P393" s="207">
        <v>4200000</v>
      </c>
      <c r="Q393" s="207">
        <v>4200000</v>
      </c>
      <c r="R393" s="207">
        <v>0</v>
      </c>
      <c r="S393" s="207">
        <v>4200000</v>
      </c>
      <c r="T393" s="207">
        <v>0</v>
      </c>
      <c r="U393" s="207">
        <v>0</v>
      </c>
      <c r="V393" s="207">
        <v>4200000</v>
      </c>
    </row>
    <row r="394" spans="1:22" s="174" customFormat="1" ht="31.2">
      <c r="A394" s="267"/>
      <c r="B394" s="267"/>
      <c r="C394" s="267"/>
      <c r="D394" s="267"/>
      <c r="E394" s="189"/>
      <c r="F394" s="189">
        <v>6605</v>
      </c>
      <c r="G394" s="190" t="s">
        <v>663</v>
      </c>
      <c r="H394" s="183">
        <v>4200000</v>
      </c>
      <c r="I394" s="324">
        <v>4200000</v>
      </c>
      <c r="J394" s="207">
        <v>0</v>
      </c>
      <c r="K394" s="207">
        <v>0</v>
      </c>
      <c r="L394" s="207">
        <v>4200000</v>
      </c>
      <c r="M394" s="207">
        <v>4200000</v>
      </c>
      <c r="N394" s="207">
        <v>0</v>
      </c>
      <c r="O394" s="207">
        <v>0</v>
      </c>
      <c r="P394" s="207">
        <v>4200000</v>
      </c>
      <c r="Q394" s="207">
        <v>4200000</v>
      </c>
      <c r="R394" s="207">
        <v>0</v>
      </c>
      <c r="S394" s="207">
        <v>4200000</v>
      </c>
      <c r="T394" s="207">
        <v>0</v>
      </c>
      <c r="U394" s="207">
        <v>0</v>
      </c>
      <c r="V394" s="207">
        <v>4200000</v>
      </c>
    </row>
    <row r="395" spans="1:22" s="174" customFormat="1" ht="31.2">
      <c r="A395" s="267"/>
      <c r="B395" s="267"/>
      <c r="C395" s="267"/>
      <c r="D395" s="267"/>
      <c r="E395" s="189">
        <v>6900</v>
      </c>
      <c r="F395" s="189"/>
      <c r="G395" s="190" t="s">
        <v>768</v>
      </c>
      <c r="H395" s="183">
        <v>143041000</v>
      </c>
      <c r="I395" s="324">
        <v>143041000</v>
      </c>
      <c r="J395" s="207">
        <v>0</v>
      </c>
      <c r="K395" s="207">
        <v>0</v>
      </c>
      <c r="L395" s="207">
        <v>143041000</v>
      </c>
      <c r="M395" s="207">
        <v>143041000</v>
      </c>
      <c r="N395" s="207">
        <v>0</v>
      </c>
      <c r="O395" s="207">
        <v>0</v>
      </c>
      <c r="P395" s="207">
        <v>143041000</v>
      </c>
      <c r="Q395" s="207">
        <v>143041000</v>
      </c>
      <c r="R395" s="207">
        <v>0</v>
      </c>
      <c r="S395" s="207">
        <v>143041000</v>
      </c>
      <c r="T395" s="207">
        <v>0</v>
      </c>
      <c r="U395" s="207">
        <v>0</v>
      </c>
      <c r="V395" s="207">
        <v>143041000</v>
      </c>
    </row>
    <row r="396" spans="1:22" s="174" customFormat="1">
      <c r="A396" s="267"/>
      <c r="B396" s="267"/>
      <c r="C396" s="267"/>
      <c r="D396" s="267"/>
      <c r="E396" s="189"/>
      <c r="F396" s="189">
        <v>6905</v>
      </c>
      <c r="G396" s="190" t="s">
        <v>700</v>
      </c>
      <c r="H396" s="183">
        <v>114450000</v>
      </c>
      <c r="I396" s="324">
        <v>114450000</v>
      </c>
      <c r="J396" s="207">
        <v>0</v>
      </c>
      <c r="K396" s="207">
        <v>0</v>
      </c>
      <c r="L396" s="207">
        <v>114450000</v>
      </c>
      <c r="M396" s="207">
        <v>114450000</v>
      </c>
      <c r="N396" s="207">
        <v>0</v>
      </c>
      <c r="O396" s="207">
        <v>0</v>
      </c>
      <c r="P396" s="207">
        <v>114450000</v>
      </c>
      <c r="Q396" s="207">
        <v>114450000</v>
      </c>
      <c r="R396" s="207">
        <v>0</v>
      </c>
      <c r="S396" s="207">
        <v>114450000</v>
      </c>
      <c r="T396" s="207">
        <v>0</v>
      </c>
      <c r="U396" s="207">
        <v>0</v>
      </c>
      <c r="V396" s="207">
        <v>114450000</v>
      </c>
    </row>
    <row r="397" spans="1:22" s="174" customFormat="1">
      <c r="A397" s="267"/>
      <c r="B397" s="267"/>
      <c r="C397" s="267"/>
      <c r="D397" s="267"/>
      <c r="E397" s="189"/>
      <c r="F397" s="189">
        <v>6912</v>
      </c>
      <c r="G397" s="190" t="s">
        <v>659</v>
      </c>
      <c r="H397" s="183">
        <v>7915000</v>
      </c>
      <c r="I397" s="324">
        <v>7915000</v>
      </c>
      <c r="J397" s="207">
        <v>0</v>
      </c>
      <c r="K397" s="207">
        <v>0</v>
      </c>
      <c r="L397" s="207">
        <v>7915000</v>
      </c>
      <c r="M397" s="207">
        <v>7915000</v>
      </c>
      <c r="N397" s="207">
        <v>0</v>
      </c>
      <c r="O397" s="207">
        <v>0</v>
      </c>
      <c r="P397" s="207">
        <v>7915000</v>
      </c>
      <c r="Q397" s="207">
        <v>7915000</v>
      </c>
      <c r="R397" s="207">
        <v>0</v>
      </c>
      <c r="S397" s="207">
        <v>7915000</v>
      </c>
      <c r="T397" s="207">
        <v>0</v>
      </c>
      <c r="U397" s="207">
        <v>0</v>
      </c>
      <c r="V397" s="207">
        <v>7915000</v>
      </c>
    </row>
    <row r="398" spans="1:22" s="174" customFormat="1">
      <c r="A398" s="267"/>
      <c r="B398" s="267"/>
      <c r="C398" s="267"/>
      <c r="D398" s="267"/>
      <c r="E398" s="189"/>
      <c r="F398" s="189">
        <v>6949</v>
      </c>
      <c r="G398" s="190" t="s">
        <v>148</v>
      </c>
      <c r="H398" s="183">
        <v>20676000</v>
      </c>
      <c r="I398" s="324">
        <v>20676000</v>
      </c>
      <c r="J398" s="207">
        <v>0</v>
      </c>
      <c r="K398" s="207">
        <v>0</v>
      </c>
      <c r="L398" s="207">
        <v>20676000</v>
      </c>
      <c r="M398" s="207">
        <v>20676000</v>
      </c>
      <c r="N398" s="207">
        <v>0</v>
      </c>
      <c r="O398" s="207">
        <v>0</v>
      </c>
      <c r="P398" s="207">
        <v>20676000</v>
      </c>
      <c r="Q398" s="207">
        <v>20676000</v>
      </c>
      <c r="R398" s="207">
        <v>0</v>
      </c>
      <c r="S398" s="207">
        <v>20676000</v>
      </c>
      <c r="T398" s="207">
        <v>0</v>
      </c>
      <c r="U398" s="207">
        <v>0</v>
      </c>
      <c r="V398" s="207">
        <v>20676000</v>
      </c>
    </row>
    <row r="399" spans="1:22" s="174" customFormat="1">
      <c r="A399" s="267"/>
      <c r="B399" s="267"/>
      <c r="C399" s="267"/>
      <c r="D399" s="267"/>
      <c r="E399" s="189">
        <v>7000</v>
      </c>
      <c r="F399" s="189"/>
      <c r="G399" s="190" t="s">
        <v>660</v>
      </c>
      <c r="H399" s="183">
        <v>86000000</v>
      </c>
      <c r="I399" s="324">
        <v>86000000</v>
      </c>
      <c r="J399" s="207">
        <v>0</v>
      </c>
      <c r="K399" s="207">
        <v>0</v>
      </c>
      <c r="L399" s="207">
        <v>86000000</v>
      </c>
      <c r="M399" s="207">
        <v>86000000</v>
      </c>
      <c r="N399" s="207">
        <v>0</v>
      </c>
      <c r="O399" s="207">
        <v>0</v>
      </c>
      <c r="P399" s="207">
        <v>86000000</v>
      </c>
      <c r="Q399" s="207">
        <v>86000000</v>
      </c>
      <c r="R399" s="207">
        <v>0</v>
      </c>
      <c r="S399" s="207">
        <v>86000000</v>
      </c>
      <c r="T399" s="207">
        <v>0</v>
      </c>
      <c r="U399" s="207">
        <v>0</v>
      </c>
      <c r="V399" s="207">
        <v>86000000</v>
      </c>
    </row>
    <row r="400" spans="1:22" s="174" customFormat="1">
      <c r="A400" s="267"/>
      <c r="B400" s="267"/>
      <c r="C400" s="267"/>
      <c r="D400" s="267"/>
      <c r="E400" s="189"/>
      <c r="F400" s="189">
        <v>7001</v>
      </c>
      <c r="G400" s="190" t="s">
        <v>661</v>
      </c>
      <c r="H400" s="183">
        <v>86000000</v>
      </c>
      <c r="I400" s="324">
        <v>86000000</v>
      </c>
      <c r="J400" s="207">
        <v>0</v>
      </c>
      <c r="K400" s="207">
        <v>0</v>
      </c>
      <c r="L400" s="207">
        <v>86000000</v>
      </c>
      <c r="M400" s="207">
        <v>86000000</v>
      </c>
      <c r="N400" s="207">
        <v>0</v>
      </c>
      <c r="O400" s="207">
        <v>0</v>
      </c>
      <c r="P400" s="207">
        <v>86000000</v>
      </c>
      <c r="Q400" s="207">
        <v>86000000</v>
      </c>
      <c r="R400" s="207">
        <v>0</v>
      </c>
      <c r="S400" s="207">
        <v>86000000</v>
      </c>
      <c r="T400" s="207">
        <v>0</v>
      </c>
      <c r="U400" s="207">
        <v>0</v>
      </c>
      <c r="V400" s="207">
        <v>86000000</v>
      </c>
    </row>
    <row r="401" spans="1:22" s="174" customFormat="1">
      <c r="A401" s="267"/>
      <c r="B401" s="267"/>
      <c r="C401" s="189">
        <v>220</v>
      </c>
      <c r="D401" s="189"/>
      <c r="E401" s="267"/>
      <c r="F401" s="267"/>
      <c r="G401" s="185" t="s">
        <v>731</v>
      </c>
      <c r="H401" s="183">
        <v>52816500</v>
      </c>
      <c r="I401" s="324">
        <v>52816500</v>
      </c>
      <c r="J401" s="207">
        <v>0</v>
      </c>
      <c r="K401" s="207">
        <v>0</v>
      </c>
      <c r="L401" s="207">
        <v>52816500</v>
      </c>
      <c r="M401" s="207">
        <v>52816500</v>
      </c>
      <c r="N401" s="207">
        <v>0</v>
      </c>
      <c r="O401" s="207">
        <v>0</v>
      </c>
      <c r="P401" s="207">
        <v>52816500</v>
      </c>
      <c r="Q401" s="207">
        <v>52816500</v>
      </c>
      <c r="R401" s="207">
        <v>0</v>
      </c>
      <c r="S401" s="207">
        <v>52816500</v>
      </c>
      <c r="T401" s="207">
        <v>0</v>
      </c>
      <c r="U401" s="207">
        <v>0</v>
      </c>
      <c r="V401" s="207">
        <v>52816500</v>
      </c>
    </row>
    <row r="402" spans="1:22" s="174" customFormat="1">
      <c r="A402" s="267"/>
      <c r="B402" s="267"/>
      <c r="C402" s="189"/>
      <c r="D402" s="189">
        <v>221</v>
      </c>
      <c r="E402" s="267"/>
      <c r="F402" s="267"/>
      <c r="G402" s="182" t="s">
        <v>731</v>
      </c>
      <c r="H402" s="183">
        <v>52816500</v>
      </c>
      <c r="I402" s="324">
        <v>52816500</v>
      </c>
      <c r="J402" s="207">
        <v>0</v>
      </c>
      <c r="K402" s="207">
        <v>0</v>
      </c>
      <c r="L402" s="207">
        <v>52816500</v>
      </c>
      <c r="M402" s="207">
        <v>52816500</v>
      </c>
      <c r="N402" s="207">
        <v>0</v>
      </c>
      <c r="O402" s="207">
        <v>0</v>
      </c>
      <c r="P402" s="207">
        <v>52816500</v>
      </c>
      <c r="Q402" s="207">
        <v>52816500</v>
      </c>
      <c r="R402" s="207">
        <v>0</v>
      </c>
      <c r="S402" s="207">
        <v>52816500</v>
      </c>
      <c r="T402" s="207">
        <v>0</v>
      </c>
      <c r="U402" s="207">
        <v>0</v>
      </c>
      <c r="V402" s="207">
        <v>52816500</v>
      </c>
    </row>
    <row r="403" spans="1:22" s="174" customFormat="1">
      <c r="A403" s="267"/>
      <c r="B403" s="267"/>
      <c r="C403" s="267"/>
      <c r="D403" s="267"/>
      <c r="E403" s="189">
        <v>6600</v>
      </c>
      <c r="F403" s="189"/>
      <c r="G403" s="190" t="s">
        <v>653</v>
      </c>
      <c r="H403" s="183">
        <v>9000000</v>
      </c>
      <c r="I403" s="324">
        <v>9000000</v>
      </c>
      <c r="J403" s="207">
        <v>0</v>
      </c>
      <c r="K403" s="207">
        <v>0</v>
      </c>
      <c r="L403" s="207">
        <v>9000000</v>
      </c>
      <c r="M403" s="207">
        <v>9000000</v>
      </c>
      <c r="N403" s="207">
        <v>0</v>
      </c>
      <c r="O403" s="207">
        <v>0</v>
      </c>
      <c r="P403" s="207">
        <v>9000000</v>
      </c>
      <c r="Q403" s="207">
        <v>9000000</v>
      </c>
      <c r="R403" s="207">
        <v>0</v>
      </c>
      <c r="S403" s="207">
        <v>9000000</v>
      </c>
      <c r="T403" s="207">
        <v>0</v>
      </c>
      <c r="U403" s="207">
        <v>0</v>
      </c>
      <c r="V403" s="207">
        <v>9000000</v>
      </c>
    </row>
    <row r="404" spans="1:22" s="174" customFormat="1">
      <c r="A404" s="267"/>
      <c r="B404" s="267"/>
      <c r="C404" s="267"/>
      <c r="D404" s="267"/>
      <c r="E404" s="189"/>
      <c r="F404" s="189">
        <v>6606</v>
      </c>
      <c r="G404" s="190" t="s">
        <v>654</v>
      </c>
      <c r="H404" s="183">
        <v>9000000</v>
      </c>
      <c r="I404" s="324">
        <v>9000000</v>
      </c>
      <c r="J404" s="207">
        <v>0</v>
      </c>
      <c r="K404" s="207">
        <v>0</v>
      </c>
      <c r="L404" s="207">
        <v>9000000</v>
      </c>
      <c r="M404" s="207">
        <v>9000000</v>
      </c>
      <c r="N404" s="207">
        <v>0</v>
      </c>
      <c r="O404" s="207">
        <v>0</v>
      </c>
      <c r="P404" s="207">
        <v>9000000</v>
      </c>
      <c r="Q404" s="207">
        <v>9000000</v>
      </c>
      <c r="R404" s="207">
        <v>0</v>
      </c>
      <c r="S404" s="207">
        <v>9000000</v>
      </c>
      <c r="T404" s="207">
        <v>0</v>
      </c>
      <c r="U404" s="207">
        <v>0</v>
      </c>
      <c r="V404" s="207">
        <v>9000000</v>
      </c>
    </row>
    <row r="405" spans="1:22" s="174" customFormat="1">
      <c r="A405" s="267"/>
      <c r="B405" s="267"/>
      <c r="C405" s="267"/>
      <c r="D405" s="267"/>
      <c r="E405" s="189">
        <v>6650</v>
      </c>
      <c r="F405" s="189"/>
      <c r="G405" s="190" t="s">
        <v>655</v>
      </c>
      <c r="H405" s="183">
        <v>5000000</v>
      </c>
      <c r="I405" s="324">
        <v>5000000</v>
      </c>
      <c r="J405" s="207">
        <v>0</v>
      </c>
      <c r="K405" s="207">
        <v>0</v>
      </c>
      <c r="L405" s="207">
        <v>5000000</v>
      </c>
      <c r="M405" s="207">
        <v>5000000</v>
      </c>
      <c r="N405" s="207">
        <v>0</v>
      </c>
      <c r="O405" s="207">
        <v>0</v>
      </c>
      <c r="P405" s="207">
        <v>5000000</v>
      </c>
      <c r="Q405" s="207">
        <v>5000000</v>
      </c>
      <c r="R405" s="207">
        <v>0</v>
      </c>
      <c r="S405" s="207">
        <v>5000000</v>
      </c>
      <c r="T405" s="207">
        <v>0</v>
      </c>
      <c r="U405" s="207">
        <v>0</v>
      </c>
      <c r="V405" s="207">
        <v>5000000</v>
      </c>
    </row>
    <row r="406" spans="1:22" s="174" customFormat="1">
      <c r="A406" s="267"/>
      <c r="B406" s="267"/>
      <c r="C406" s="267"/>
      <c r="D406" s="267"/>
      <c r="E406" s="189"/>
      <c r="F406" s="189">
        <v>6699</v>
      </c>
      <c r="G406" s="190" t="s">
        <v>657</v>
      </c>
      <c r="H406" s="183">
        <v>5000000</v>
      </c>
      <c r="I406" s="324">
        <v>5000000</v>
      </c>
      <c r="J406" s="207">
        <v>0</v>
      </c>
      <c r="K406" s="207">
        <v>0</v>
      </c>
      <c r="L406" s="207">
        <v>5000000</v>
      </c>
      <c r="M406" s="207">
        <v>5000000</v>
      </c>
      <c r="N406" s="207">
        <v>0</v>
      </c>
      <c r="O406" s="207">
        <v>0</v>
      </c>
      <c r="P406" s="207">
        <v>5000000</v>
      </c>
      <c r="Q406" s="207">
        <v>5000000</v>
      </c>
      <c r="R406" s="207">
        <v>0</v>
      </c>
      <c r="S406" s="207">
        <v>5000000</v>
      </c>
      <c r="T406" s="207">
        <v>0</v>
      </c>
      <c r="U406" s="207">
        <v>0</v>
      </c>
      <c r="V406" s="207">
        <v>5000000</v>
      </c>
    </row>
    <row r="407" spans="1:22" s="174" customFormat="1">
      <c r="A407" s="267"/>
      <c r="B407" s="267"/>
      <c r="C407" s="267"/>
      <c r="D407" s="267"/>
      <c r="E407" s="189">
        <v>7000</v>
      </c>
      <c r="F407" s="189"/>
      <c r="G407" s="190" t="s">
        <v>660</v>
      </c>
      <c r="H407" s="183">
        <v>27563000</v>
      </c>
      <c r="I407" s="324">
        <v>27563000</v>
      </c>
      <c r="J407" s="207">
        <v>0</v>
      </c>
      <c r="K407" s="207">
        <v>0</v>
      </c>
      <c r="L407" s="207">
        <v>27563000</v>
      </c>
      <c r="M407" s="207">
        <v>27563000</v>
      </c>
      <c r="N407" s="207">
        <v>0</v>
      </c>
      <c r="O407" s="207">
        <v>0</v>
      </c>
      <c r="P407" s="207">
        <v>27563000</v>
      </c>
      <c r="Q407" s="207">
        <v>27563000</v>
      </c>
      <c r="R407" s="207">
        <v>0</v>
      </c>
      <c r="S407" s="207">
        <v>27563000</v>
      </c>
      <c r="T407" s="207">
        <v>0</v>
      </c>
      <c r="U407" s="207">
        <v>0</v>
      </c>
      <c r="V407" s="207">
        <v>27563000</v>
      </c>
    </row>
    <row r="408" spans="1:22" s="174" customFormat="1">
      <c r="A408" s="267"/>
      <c r="B408" s="267"/>
      <c r="C408" s="267"/>
      <c r="D408" s="267"/>
      <c r="E408" s="189"/>
      <c r="F408" s="189">
        <v>7001</v>
      </c>
      <c r="G408" s="190" t="s">
        <v>661</v>
      </c>
      <c r="H408" s="183">
        <v>18263000</v>
      </c>
      <c r="I408" s="324">
        <v>18263000</v>
      </c>
      <c r="J408" s="207">
        <v>0</v>
      </c>
      <c r="K408" s="207">
        <v>0</v>
      </c>
      <c r="L408" s="207">
        <v>18263000</v>
      </c>
      <c r="M408" s="207">
        <v>18263000</v>
      </c>
      <c r="N408" s="207">
        <v>0</v>
      </c>
      <c r="O408" s="207">
        <v>0</v>
      </c>
      <c r="P408" s="207">
        <v>18263000</v>
      </c>
      <c r="Q408" s="207">
        <v>18263000</v>
      </c>
      <c r="R408" s="207">
        <v>0</v>
      </c>
      <c r="S408" s="207">
        <v>18263000</v>
      </c>
      <c r="T408" s="207">
        <v>0</v>
      </c>
      <c r="U408" s="207">
        <v>0</v>
      </c>
      <c r="V408" s="207">
        <v>18263000</v>
      </c>
    </row>
    <row r="409" spans="1:22" s="174" customFormat="1">
      <c r="A409" s="267"/>
      <c r="B409" s="267"/>
      <c r="C409" s="267"/>
      <c r="D409" s="267"/>
      <c r="E409" s="189"/>
      <c r="F409" s="189">
        <v>7049</v>
      </c>
      <c r="G409" s="190" t="s">
        <v>148</v>
      </c>
      <c r="H409" s="183">
        <v>9300000</v>
      </c>
      <c r="I409" s="324">
        <v>9300000</v>
      </c>
      <c r="J409" s="207">
        <v>0</v>
      </c>
      <c r="K409" s="207">
        <v>0</v>
      </c>
      <c r="L409" s="207">
        <v>9300000</v>
      </c>
      <c r="M409" s="207">
        <v>9300000</v>
      </c>
      <c r="N409" s="207">
        <v>0</v>
      </c>
      <c r="O409" s="207">
        <v>0</v>
      </c>
      <c r="P409" s="207">
        <v>9300000</v>
      </c>
      <c r="Q409" s="207">
        <v>9300000</v>
      </c>
      <c r="R409" s="207">
        <v>0</v>
      </c>
      <c r="S409" s="207">
        <v>9300000</v>
      </c>
      <c r="T409" s="207">
        <v>0</v>
      </c>
      <c r="U409" s="207">
        <v>0</v>
      </c>
      <c r="V409" s="207">
        <v>9300000</v>
      </c>
    </row>
    <row r="410" spans="1:22" s="174" customFormat="1">
      <c r="A410" s="267"/>
      <c r="B410" s="267"/>
      <c r="C410" s="267"/>
      <c r="D410" s="267"/>
      <c r="E410" s="189">
        <v>7750</v>
      </c>
      <c r="F410" s="189"/>
      <c r="G410" s="190" t="s">
        <v>148</v>
      </c>
      <c r="H410" s="183">
        <v>11253500</v>
      </c>
      <c r="I410" s="324">
        <v>11253500</v>
      </c>
      <c r="J410" s="207">
        <v>0</v>
      </c>
      <c r="K410" s="207">
        <v>0</v>
      </c>
      <c r="L410" s="207">
        <v>11253500</v>
      </c>
      <c r="M410" s="207">
        <v>11253500</v>
      </c>
      <c r="N410" s="207">
        <v>0</v>
      </c>
      <c r="O410" s="207">
        <v>0</v>
      </c>
      <c r="P410" s="207">
        <v>11253500</v>
      </c>
      <c r="Q410" s="207">
        <v>11253500</v>
      </c>
      <c r="R410" s="207">
        <v>0</v>
      </c>
      <c r="S410" s="207">
        <v>11253500</v>
      </c>
      <c r="T410" s="207">
        <v>0</v>
      </c>
      <c r="U410" s="207">
        <v>0</v>
      </c>
      <c r="V410" s="207">
        <v>11253500</v>
      </c>
    </row>
    <row r="411" spans="1:22" s="174" customFormat="1" ht="16.8">
      <c r="A411" s="267"/>
      <c r="B411" s="267"/>
      <c r="C411" s="267"/>
      <c r="D411" s="267"/>
      <c r="E411" s="189"/>
      <c r="F411" s="189">
        <v>7799</v>
      </c>
      <c r="G411" s="457" t="s">
        <v>882</v>
      </c>
      <c r="H411" s="183">
        <v>11253500</v>
      </c>
      <c r="I411" s="324">
        <v>11253500</v>
      </c>
      <c r="J411" s="207">
        <v>0</v>
      </c>
      <c r="K411" s="207">
        <v>0</v>
      </c>
      <c r="L411" s="207">
        <v>11253500</v>
      </c>
      <c r="M411" s="207">
        <v>11253500</v>
      </c>
      <c r="N411" s="207">
        <v>0</v>
      </c>
      <c r="O411" s="207">
        <v>0</v>
      </c>
      <c r="P411" s="207">
        <v>11253500</v>
      </c>
      <c r="Q411" s="207">
        <v>11253500</v>
      </c>
      <c r="R411" s="207">
        <v>0</v>
      </c>
      <c r="S411" s="207">
        <v>11253500</v>
      </c>
      <c r="T411" s="207">
        <v>0</v>
      </c>
      <c r="U411" s="207">
        <v>0</v>
      </c>
      <c r="V411" s="207">
        <v>11253500</v>
      </c>
    </row>
    <row r="412" spans="1:22" s="174" customFormat="1">
      <c r="A412" s="267"/>
      <c r="B412" s="267"/>
      <c r="C412" s="189">
        <v>250</v>
      </c>
      <c r="D412" s="189"/>
      <c r="E412" s="267"/>
      <c r="F412" s="267"/>
      <c r="G412" s="185" t="s">
        <v>755</v>
      </c>
      <c r="H412" s="183">
        <v>745342400</v>
      </c>
      <c r="I412" s="324">
        <v>745342400</v>
      </c>
      <c r="J412" s="207">
        <v>0</v>
      </c>
      <c r="K412" s="207">
        <v>0</v>
      </c>
      <c r="L412" s="207">
        <v>745342400</v>
      </c>
      <c r="M412" s="207">
        <v>745342400</v>
      </c>
      <c r="N412" s="207">
        <v>0</v>
      </c>
      <c r="O412" s="207">
        <v>0</v>
      </c>
      <c r="P412" s="207">
        <v>745342400</v>
      </c>
      <c r="Q412" s="207">
        <v>745342400</v>
      </c>
      <c r="R412" s="207">
        <v>0</v>
      </c>
      <c r="S412" s="207">
        <v>745342400</v>
      </c>
      <c r="T412" s="207">
        <v>0</v>
      </c>
      <c r="U412" s="207">
        <v>0</v>
      </c>
      <c r="V412" s="207">
        <v>745342400</v>
      </c>
    </row>
    <row r="413" spans="1:22" s="174" customFormat="1">
      <c r="A413" s="267"/>
      <c r="B413" s="267"/>
      <c r="C413" s="189"/>
      <c r="D413" s="189">
        <v>278</v>
      </c>
      <c r="E413" s="267"/>
      <c r="F413" s="267"/>
      <c r="G413" s="182" t="s">
        <v>732</v>
      </c>
      <c r="H413" s="183">
        <v>745342400</v>
      </c>
      <c r="I413" s="324">
        <v>745342400</v>
      </c>
      <c r="J413" s="207">
        <v>0</v>
      </c>
      <c r="K413" s="207">
        <v>0</v>
      </c>
      <c r="L413" s="207">
        <v>745342400</v>
      </c>
      <c r="M413" s="207">
        <v>745342400</v>
      </c>
      <c r="N413" s="207">
        <v>0</v>
      </c>
      <c r="O413" s="207">
        <v>0</v>
      </c>
      <c r="P413" s="207">
        <v>745342400</v>
      </c>
      <c r="Q413" s="207">
        <v>745342400</v>
      </c>
      <c r="R413" s="207">
        <v>0</v>
      </c>
      <c r="S413" s="207">
        <v>745342400</v>
      </c>
      <c r="T413" s="207">
        <v>0</v>
      </c>
      <c r="U413" s="207">
        <v>0</v>
      </c>
      <c r="V413" s="207">
        <v>745342400</v>
      </c>
    </row>
    <row r="414" spans="1:22" s="174" customFormat="1">
      <c r="A414" s="267"/>
      <c r="B414" s="267"/>
      <c r="C414" s="267"/>
      <c r="D414" s="267"/>
      <c r="E414" s="189">
        <v>6500</v>
      </c>
      <c r="F414" s="189"/>
      <c r="G414" s="190" t="s">
        <v>650</v>
      </c>
      <c r="H414" s="183">
        <v>456310000</v>
      </c>
      <c r="I414" s="324">
        <v>456310000</v>
      </c>
      <c r="J414" s="207">
        <v>0</v>
      </c>
      <c r="K414" s="207">
        <v>0</v>
      </c>
      <c r="L414" s="207">
        <v>456310000</v>
      </c>
      <c r="M414" s="207">
        <v>456310000</v>
      </c>
      <c r="N414" s="207">
        <v>0</v>
      </c>
      <c r="O414" s="207">
        <v>0</v>
      </c>
      <c r="P414" s="207">
        <v>456310000</v>
      </c>
      <c r="Q414" s="207">
        <v>456310000</v>
      </c>
      <c r="R414" s="207">
        <v>0</v>
      </c>
      <c r="S414" s="207">
        <v>456310000</v>
      </c>
      <c r="T414" s="207">
        <v>0</v>
      </c>
      <c r="U414" s="207">
        <v>0</v>
      </c>
      <c r="V414" s="207">
        <v>456310000</v>
      </c>
    </row>
    <row r="415" spans="1:22" s="174" customFormat="1">
      <c r="A415" s="267"/>
      <c r="B415" s="267"/>
      <c r="C415" s="267"/>
      <c r="D415" s="267"/>
      <c r="E415" s="189"/>
      <c r="F415" s="189">
        <v>6504</v>
      </c>
      <c r="G415" s="190" t="s">
        <v>689</v>
      </c>
      <c r="H415" s="183">
        <v>456310000</v>
      </c>
      <c r="I415" s="324">
        <v>456310000</v>
      </c>
      <c r="J415" s="207">
        <v>0</v>
      </c>
      <c r="K415" s="207">
        <v>0</v>
      </c>
      <c r="L415" s="207">
        <v>456310000</v>
      </c>
      <c r="M415" s="207">
        <v>456310000</v>
      </c>
      <c r="N415" s="207">
        <v>0</v>
      </c>
      <c r="O415" s="207">
        <v>0</v>
      </c>
      <c r="P415" s="207">
        <v>456310000</v>
      </c>
      <c r="Q415" s="207">
        <v>456310000</v>
      </c>
      <c r="R415" s="207">
        <v>0</v>
      </c>
      <c r="S415" s="207">
        <v>456310000</v>
      </c>
      <c r="T415" s="207">
        <v>0</v>
      </c>
      <c r="U415" s="207">
        <v>0</v>
      </c>
      <c r="V415" s="207">
        <v>456310000</v>
      </c>
    </row>
    <row r="416" spans="1:22" s="174" customFormat="1">
      <c r="A416" s="267"/>
      <c r="B416" s="267"/>
      <c r="C416" s="267"/>
      <c r="D416" s="267"/>
      <c r="E416" s="189">
        <v>6750</v>
      </c>
      <c r="F416" s="189"/>
      <c r="G416" s="190" t="s">
        <v>765</v>
      </c>
      <c r="H416" s="183">
        <v>100178400</v>
      </c>
      <c r="I416" s="324">
        <v>100178400</v>
      </c>
      <c r="J416" s="207">
        <v>0</v>
      </c>
      <c r="K416" s="207">
        <v>0</v>
      </c>
      <c r="L416" s="207">
        <v>100178400</v>
      </c>
      <c r="M416" s="207">
        <v>100178400</v>
      </c>
      <c r="N416" s="207">
        <v>0</v>
      </c>
      <c r="O416" s="207">
        <v>0</v>
      </c>
      <c r="P416" s="207">
        <v>100178400</v>
      </c>
      <c r="Q416" s="207">
        <v>100178400</v>
      </c>
      <c r="R416" s="207">
        <v>0</v>
      </c>
      <c r="S416" s="207">
        <v>100178400</v>
      </c>
      <c r="T416" s="207">
        <v>0</v>
      </c>
      <c r="U416" s="207">
        <v>0</v>
      </c>
      <c r="V416" s="207">
        <v>100178400</v>
      </c>
    </row>
    <row r="417" spans="1:22" s="174" customFormat="1">
      <c r="A417" s="267"/>
      <c r="B417" s="267"/>
      <c r="C417" s="267"/>
      <c r="D417" s="267"/>
      <c r="E417" s="189"/>
      <c r="F417" s="189">
        <v>6751</v>
      </c>
      <c r="G417" s="190" t="s">
        <v>696</v>
      </c>
      <c r="H417" s="183">
        <v>34650000</v>
      </c>
      <c r="I417" s="324">
        <v>34650000</v>
      </c>
      <c r="J417" s="207">
        <v>0</v>
      </c>
      <c r="K417" s="207">
        <v>0</v>
      </c>
      <c r="L417" s="207">
        <v>34650000</v>
      </c>
      <c r="M417" s="207">
        <v>34650000</v>
      </c>
      <c r="N417" s="207">
        <v>0</v>
      </c>
      <c r="O417" s="207">
        <v>0</v>
      </c>
      <c r="P417" s="207">
        <v>34650000</v>
      </c>
      <c r="Q417" s="207">
        <v>34650000</v>
      </c>
      <c r="R417" s="207">
        <v>0</v>
      </c>
      <c r="S417" s="207">
        <v>34650000</v>
      </c>
      <c r="T417" s="207">
        <v>0</v>
      </c>
      <c r="U417" s="207">
        <v>0</v>
      </c>
      <c r="V417" s="207">
        <v>34650000</v>
      </c>
    </row>
    <row r="418" spans="1:22" s="174" customFormat="1">
      <c r="A418" s="267"/>
      <c r="B418" s="267"/>
      <c r="C418" s="267"/>
      <c r="D418" s="267"/>
      <c r="E418" s="189"/>
      <c r="F418" s="189">
        <v>6757</v>
      </c>
      <c r="G418" s="190" t="s">
        <v>698</v>
      </c>
      <c r="H418" s="183">
        <v>29778400</v>
      </c>
      <c r="I418" s="324">
        <v>29778400</v>
      </c>
      <c r="J418" s="207">
        <v>0</v>
      </c>
      <c r="K418" s="207">
        <v>0</v>
      </c>
      <c r="L418" s="207">
        <v>29778400</v>
      </c>
      <c r="M418" s="207">
        <v>29778400</v>
      </c>
      <c r="N418" s="207">
        <v>0</v>
      </c>
      <c r="O418" s="207">
        <v>0</v>
      </c>
      <c r="P418" s="207">
        <v>29778400</v>
      </c>
      <c r="Q418" s="207">
        <v>29778400</v>
      </c>
      <c r="R418" s="207">
        <v>0</v>
      </c>
      <c r="S418" s="207">
        <v>29778400</v>
      </c>
      <c r="T418" s="207">
        <v>0</v>
      </c>
      <c r="U418" s="207">
        <v>0</v>
      </c>
      <c r="V418" s="207">
        <v>29778400</v>
      </c>
    </row>
    <row r="419" spans="1:22" s="174" customFormat="1">
      <c r="A419" s="267"/>
      <c r="B419" s="267"/>
      <c r="C419" s="267"/>
      <c r="D419" s="267"/>
      <c r="E419" s="189"/>
      <c r="F419" s="189">
        <v>6799</v>
      </c>
      <c r="G419" s="190" t="s">
        <v>699</v>
      </c>
      <c r="H419" s="183">
        <v>35750000</v>
      </c>
      <c r="I419" s="324">
        <v>35750000</v>
      </c>
      <c r="J419" s="207">
        <v>0</v>
      </c>
      <c r="K419" s="207">
        <v>0</v>
      </c>
      <c r="L419" s="207">
        <v>35750000</v>
      </c>
      <c r="M419" s="207">
        <v>35750000</v>
      </c>
      <c r="N419" s="207">
        <v>0</v>
      </c>
      <c r="O419" s="207">
        <v>0</v>
      </c>
      <c r="P419" s="207">
        <v>35750000</v>
      </c>
      <c r="Q419" s="207">
        <v>35750000</v>
      </c>
      <c r="R419" s="207">
        <v>0</v>
      </c>
      <c r="S419" s="207">
        <v>35750000</v>
      </c>
      <c r="T419" s="207">
        <v>0</v>
      </c>
      <c r="U419" s="207">
        <v>0</v>
      </c>
      <c r="V419" s="207">
        <v>35750000</v>
      </c>
    </row>
    <row r="420" spans="1:22" s="174" customFormat="1">
      <c r="A420" s="267"/>
      <c r="B420" s="267"/>
      <c r="C420" s="267"/>
      <c r="D420" s="267"/>
      <c r="E420" s="189">
        <v>7000</v>
      </c>
      <c r="F420" s="189"/>
      <c r="G420" s="190" t="s">
        <v>660</v>
      </c>
      <c r="H420" s="183">
        <v>188854000</v>
      </c>
      <c r="I420" s="324">
        <v>188854000</v>
      </c>
      <c r="J420" s="207">
        <v>0</v>
      </c>
      <c r="K420" s="207">
        <v>0</v>
      </c>
      <c r="L420" s="207">
        <v>188854000</v>
      </c>
      <c r="M420" s="207">
        <v>188854000</v>
      </c>
      <c r="N420" s="207">
        <v>0</v>
      </c>
      <c r="O420" s="207">
        <v>0</v>
      </c>
      <c r="P420" s="207">
        <v>188854000</v>
      </c>
      <c r="Q420" s="207">
        <v>188854000</v>
      </c>
      <c r="R420" s="207">
        <v>0</v>
      </c>
      <c r="S420" s="207">
        <v>188854000</v>
      </c>
      <c r="T420" s="207">
        <v>0</v>
      </c>
      <c r="U420" s="207">
        <v>0</v>
      </c>
      <c r="V420" s="207">
        <v>188854000</v>
      </c>
    </row>
    <row r="421" spans="1:22" s="174" customFormat="1">
      <c r="A421" s="267"/>
      <c r="B421" s="267"/>
      <c r="C421" s="267"/>
      <c r="D421" s="267"/>
      <c r="E421" s="189"/>
      <c r="F421" s="189">
        <v>7001</v>
      </c>
      <c r="G421" s="190" t="s">
        <v>661</v>
      </c>
      <c r="H421" s="183">
        <v>188854000</v>
      </c>
      <c r="I421" s="324">
        <v>188854000</v>
      </c>
      <c r="J421" s="207">
        <v>0</v>
      </c>
      <c r="K421" s="207">
        <v>0</v>
      </c>
      <c r="L421" s="207">
        <v>188854000</v>
      </c>
      <c r="M421" s="207">
        <v>188854000</v>
      </c>
      <c r="N421" s="207">
        <v>0</v>
      </c>
      <c r="O421" s="207">
        <v>0</v>
      </c>
      <c r="P421" s="207">
        <v>188854000</v>
      </c>
      <c r="Q421" s="207">
        <v>188854000</v>
      </c>
      <c r="R421" s="207">
        <v>0</v>
      </c>
      <c r="S421" s="207">
        <v>188854000</v>
      </c>
      <c r="T421" s="207">
        <v>0</v>
      </c>
      <c r="U421" s="207">
        <v>0</v>
      </c>
      <c r="V421" s="207">
        <v>188854000</v>
      </c>
    </row>
    <row r="422" spans="1:22" s="174" customFormat="1">
      <c r="A422" s="267"/>
      <c r="B422" s="267"/>
      <c r="C422" s="189">
        <v>280</v>
      </c>
      <c r="D422" s="189"/>
      <c r="E422" s="267"/>
      <c r="F422" s="267"/>
      <c r="G422" s="185" t="s">
        <v>754</v>
      </c>
      <c r="H422" s="183">
        <v>20510617300</v>
      </c>
      <c r="I422" s="324">
        <v>20510617300</v>
      </c>
      <c r="J422" s="207">
        <v>0</v>
      </c>
      <c r="K422" s="207">
        <v>0</v>
      </c>
      <c r="L422" s="207">
        <v>20510617300</v>
      </c>
      <c r="M422" s="207">
        <v>20510617300</v>
      </c>
      <c r="N422" s="207">
        <v>0</v>
      </c>
      <c r="O422" s="207">
        <v>0</v>
      </c>
      <c r="P422" s="207">
        <v>20510617300</v>
      </c>
      <c r="Q422" s="207">
        <v>20510617300</v>
      </c>
      <c r="R422" s="207">
        <v>0</v>
      </c>
      <c r="S422" s="207">
        <v>20510617300</v>
      </c>
      <c r="T422" s="207">
        <v>0</v>
      </c>
      <c r="U422" s="207">
        <v>0</v>
      </c>
      <c r="V422" s="207">
        <v>20510617300</v>
      </c>
    </row>
    <row r="423" spans="1:22" s="174" customFormat="1">
      <c r="A423" s="267"/>
      <c r="B423" s="267"/>
      <c r="C423" s="189"/>
      <c r="D423" s="189">
        <v>281</v>
      </c>
      <c r="E423" s="267"/>
      <c r="F423" s="267"/>
      <c r="G423" s="182" t="s">
        <v>733</v>
      </c>
      <c r="H423" s="183">
        <v>5408045200</v>
      </c>
      <c r="I423" s="324">
        <v>5408045200</v>
      </c>
      <c r="J423" s="207">
        <v>0</v>
      </c>
      <c r="K423" s="207">
        <v>0</v>
      </c>
      <c r="L423" s="207">
        <v>5408045200</v>
      </c>
      <c r="M423" s="207">
        <v>5408045200</v>
      </c>
      <c r="N423" s="207">
        <v>0</v>
      </c>
      <c r="O423" s="207">
        <v>0</v>
      </c>
      <c r="P423" s="207">
        <v>5408045200</v>
      </c>
      <c r="Q423" s="207">
        <v>5408045200</v>
      </c>
      <c r="R423" s="207">
        <v>0</v>
      </c>
      <c r="S423" s="207">
        <v>5408045200</v>
      </c>
      <c r="T423" s="207">
        <v>0</v>
      </c>
      <c r="U423" s="207">
        <v>0</v>
      </c>
      <c r="V423" s="207">
        <v>5408045200</v>
      </c>
    </row>
    <row r="424" spans="1:22" s="174" customFormat="1">
      <c r="A424" s="267"/>
      <c r="B424" s="267"/>
      <c r="C424" s="267"/>
      <c r="D424" s="267"/>
      <c r="E424" s="189">
        <v>6100</v>
      </c>
      <c r="F424" s="189"/>
      <c r="G424" s="190" t="s">
        <v>642</v>
      </c>
      <c r="H424" s="183">
        <v>38270620</v>
      </c>
      <c r="I424" s="324">
        <v>38270620</v>
      </c>
      <c r="J424" s="207">
        <v>0</v>
      </c>
      <c r="K424" s="207">
        <v>0</v>
      </c>
      <c r="L424" s="207">
        <v>38270620</v>
      </c>
      <c r="M424" s="207">
        <v>38270620</v>
      </c>
      <c r="N424" s="207">
        <v>0</v>
      </c>
      <c r="O424" s="207">
        <v>0</v>
      </c>
      <c r="P424" s="207">
        <v>38270620</v>
      </c>
      <c r="Q424" s="207">
        <v>38270620</v>
      </c>
      <c r="R424" s="207">
        <v>0</v>
      </c>
      <c r="S424" s="207">
        <v>38270620</v>
      </c>
      <c r="T424" s="207">
        <v>0</v>
      </c>
      <c r="U424" s="207">
        <v>0</v>
      </c>
      <c r="V424" s="207">
        <v>38270620</v>
      </c>
    </row>
    <row r="425" spans="1:22" s="174" customFormat="1">
      <c r="A425" s="267"/>
      <c r="B425" s="267"/>
      <c r="C425" s="267"/>
      <c r="D425" s="267"/>
      <c r="E425" s="189"/>
      <c r="F425" s="189">
        <v>6105</v>
      </c>
      <c r="G425" s="190" t="s">
        <v>670</v>
      </c>
      <c r="H425" s="183">
        <v>38270620</v>
      </c>
      <c r="I425" s="324">
        <v>38270620</v>
      </c>
      <c r="J425" s="207">
        <v>0</v>
      </c>
      <c r="K425" s="207">
        <v>0</v>
      </c>
      <c r="L425" s="207">
        <v>38270620</v>
      </c>
      <c r="M425" s="207">
        <v>38270620</v>
      </c>
      <c r="N425" s="207">
        <v>0</v>
      </c>
      <c r="O425" s="207">
        <v>0</v>
      </c>
      <c r="P425" s="207">
        <v>38270620</v>
      </c>
      <c r="Q425" s="207">
        <v>38270620</v>
      </c>
      <c r="R425" s="207">
        <v>0</v>
      </c>
      <c r="S425" s="207">
        <v>38270620</v>
      </c>
      <c r="T425" s="207">
        <v>0</v>
      </c>
      <c r="U425" s="207">
        <v>0</v>
      </c>
      <c r="V425" s="207">
        <v>38270620</v>
      </c>
    </row>
    <row r="426" spans="1:22" s="174" customFormat="1">
      <c r="A426" s="267"/>
      <c r="B426" s="267"/>
      <c r="C426" s="267"/>
      <c r="D426" s="267"/>
      <c r="E426" s="189">
        <v>6200</v>
      </c>
      <c r="F426" s="189"/>
      <c r="G426" s="212" t="s">
        <v>780</v>
      </c>
      <c r="H426" s="183">
        <v>41850000</v>
      </c>
      <c r="I426" s="324">
        <v>41850000</v>
      </c>
      <c r="J426" s="207">
        <v>0</v>
      </c>
      <c r="K426" s="207">
        <v>0</v>
      </c>
      <c r="L426" s="207">
        <v>41850000</v>
      </c>
      <c r="M426" s="207">
        <v>41850000</v>
      </c>
      <c r="N426" s="207">
        <v>0</v>
      </c>
      <c r="O426" s="207">
        <v>0</v>
      </c>
      <c r="P426" s="207">
        <v>41850000</v>
      </c>
      <c r="Q426" s="207">
        <v>41850000</v>
      </c>
      <c r="R426" s="207">
        <v>0</v>
      </c>
      <c r="S426" s="207">
        <v>41850000</v>
      </c>
      <c r="T426" s="207">
        <v>0</v>
      </c>
      <c r="U426" s="207">
        <v>0</v>
      </c>
      <c r="V426" s="207">
        <v>41850000</v>
      </c>
    </row>
    <row r="427" spans="1:22" s="174" customFormat="1">
      <c r="A427" s="267"/>
      <c r="B427" s="267"/>
      <c r="C427" s="267"/>
      <c r="D427" s="267"/>
      <c r="E427" s="189"/>
      <c r="F427" s="189">
        <v>6202</v>
      </c>
      <c r="G427" s="190" t="s">
        <v>683</v>
      </c>
      <c r="H427" s="183">
        <v>41850000</v>
      </c>
      <c r="I427" s="324">
        <v>41850000</v>
      </c>
      <c r="J427" s="207">
        <v>0</v>
      </c>
      <c r="K427" s="207">
        <v>0</v>
      </c>
      <c r="L427" s="207">
        <v>41850000</v>
      </c>
      <c r="M427" s="207">
        <v>41850000</v>
      </c>
      <c r="N427" s="207">
        <v>0</v>
      </c>
      <c r="O427" s="207">
        <v>0</v>
      </c>
      <c r="P427" s="207">
        <v>41850000</v>
      </c>
      <c r="Q427" s="207">
        <v>41850000</v>
      </c>
      <c r="R427" s="207">
        <v>0</v>
      </c>
      <c r="S427" s="207">
        <v>41850000</v>
      </c>
      <c r="T427" s="207">
        <v>0</v>
      </c>
      <c r="U427" s="207">
        <v>0</v>
      </c>
      <c r="V427" s="207">
        <v>41850000</v>
      </c>
    </row>
    <row r="428" spans="1:22" s="174" customFormat="1">
      <c r="A428" s="267"/>
      <c r="B428" s="267"/>
      <c r="C428" s="267"/>
      <c r="D428" s="267"/>
      <c r="E428" s="189">
        <v>6300</v>
      </c>
      <c r="F428" s="189"/>
      <c r="G428" s="190" t="s">
        <v>645</v>
      </c>
      <c r="H428" s="183">
        <v>16704060</v>
      </c>
      <c r="I428" s="324">
        <v>16704060</v>
      </c>
      <c r="J428" s="207">
        <v>0</v>
      </c>
      <c r="K428" s="207">
        <v>0</v>
      </c>
      <c r="L428" s="207">
        <v>16704060</v>
      </c>
      <c r="M428" s="207">
        <v>16704060</v>
      </c>
      <c r="N428" s="207">
        <v>0</v>
      </c>
      <c r="O428" s="207">
        <v>0</v>
      </c>
      <c r="P428" s="207">
        <v>16704060</v>
      </c>
      <c r="Q428" s="207">
        <v>16704060</v>
      </c>
      <c r="R428" s="207">
        <v>0</v>
      </c>
      <c r="S428" s="207">
        <v>16704060</v>
      </c>
      <c r="T428" s="207">
        <v>0</v>
      </c>
      <c r="U428" s="207">
        <v>0</v>
      </c>
      <c r="V428" s="207">
        <v>16704060</v>
      </c>
    </row>
    <row r="429" spans="1:22" s="174" customFormat="1">
      <c r="A429" s="267"/>
      <c r="B429" s="267"/>
      <c r="C429" s="267"/>
      <c r="D429" s="267"/>
      <c r="E429" s="189"/>
      <c r="F429" s="189">
        <v>6301</v>
      </c>
      <c r="G429" s="190" t="s">
        <v>646</v>
      </c>
      <c r="H429" s="183">
        <v>14401500</v>
      </c>
      <c r="I429" s="324">
        <v>14401500</v>
      </c>
      <c r="J429" s="207">
        <v>0</v>
      </c>
      <c r="K429" s="207">
        <v>0</v>
      </c>
      <c r="L429" s="207">
        <v>14401500</v>
      </c>
      <c r="M429" s="207">
        <v>14401500</v>
      </c>
      <c r="N429" s="207">
        <v>0</v>
      </c>
      <c r="O429" s="207">
        <v>0</v>
      </c>
      <c r="P429" s="207">
        <v>14401500</v>
      </c>
      <c r="Q429" s="207">
        <v>14401500</v>
      </c>
      <c r="R429" s="207">
        <v>0</v>
      </c>
      <c r="S429" s="207">
        <v>14401500</v>
      </c>
      <c r="T429" s="207">
        <v>0</v>
      </c>
      <c r="U429" s="207">
        <v>0</v>
      </c>
      <c r="V429" s="207">
        <v>14401500</v>
      </c>
    </row>
    <row r="430" spans="1:22" s="174" customFormat="1">
      <c r="A430" s="267"/>
      <c r="B430" s="267"/>
      <c r="C430" s="267"/>
      <c r="D430" s="267"/>
      <c r="E430" s="189"/>
      <c r="F430" s="189">
        <v>6302</v>
      </c>
      <c r="G430" s="190" t="s">
        <v>647</v>
      </c>
      <c r="H430" s="183">
        <v>2302560</v>
      </c>
      <c r="I430" s="324">
        <v>2302560</v>
      </c>
      <c r="J430" s="207">
        <v>0</v>
      </c>
      <c r="K430" s="207">
        <v>0</v>
      </c>
      <c r="L430" s="207">
        <v>2302560</v>
      </c>
      <c r="M430" s="207">
        <v>2302560</v>
      </c>
      <c r="N430" s="207">
        <v>0</v>
      </c>
      <c r="O430" s="207">
        <v>0</v>
      </c>
      <c r="P430" s="207">
        <v>2302560</v>
      </c>
      <c r="Q430" s="207">
        <v>2302560</v>
      </c>
      <c r="R430" s="207">
        <v>0</v>
      </c>
      <c r="S430" s="207">
        <v>2302560</v>
      </c>
      <c r="T430" s="207">
        <v>0</v>
      </c>
      <c r="U430" s="207">
        <v>0</v>
      </c>
      <c r="V430" s="207">
        <v>2302560</v>
      </c>
    </row>
    <row r="431" spans="1:22" s="174" customFormat="1">
      <c r="A431" s="267"/>
      <c r="B431" s="267"/>
      <c r="C431" s="267"/>
      <c r="D431" s="267"/>
      <c r="E431" s="189">
        <v>6350</v>
      </c>
      <c r="F431" s="189"/>
      <c r="G431" s="190" t="s">
        <v>648</v>
      </c>
      <c r="H431" s="183">
        <v>112320040</v>
      </c>
      <c r="I431" s="324">
        <v>112320040</v>
      </c>
      <c r="J431" s="207">
        <v>0</v>
      </c>
      <c r="K431" s="207">
        <v>0</v>
      </c>
      <c r="L431" s="207">
        <v>112320040</v>
      </c>
      <c r="M431" s="207">
        <v>112320040</v>
      </c>
      <c r="N431" s="207">
        <v>0</v>
      </c>
      <c r="O431" s="207">
        <v>0</v>
      </c>
      <c r="P431" s="207">
        <v>112320040</v>
      </c>
      <c r="Q431" s="207">
        <v>112320040</v>
      </c>
      <c r="R431" s="207">
        <v>0</v>
      </c>
      <c r="S431" s="207">
        <v>112320040</v>
      </c>
      <c r="T431" s="207">
        <v>0</v>
      </c>
      <c r="U431" s="207">
        <v>0</v>
      </c>
      <c r="V431" s="207">
        <v>112320040</v>
      </c>
    </row>
    <row r="432" spans="1:22" s="174" customFormat="1">
      <c r="A432" s="267"/>
      <c r="B432" s="267"/>
      <c r="C432" s="267"/>
      <c r="D432" s="267"/>
      <c r="E432" s="189"/>
      <c r="F432" s="189">
        <v>6353</v>
      </c>
      <c r="G432" s="190" t="s">
        <v>649</v>
      </c>
      <c r="H432" s="183">
        <v>112320040</v>
      </c>
      <c r="I432" s="324">
        <v>112320040</v>
      </c>
      <c r="J432" s="207">
        <v>0</v>
      </c>
      <c r="K432" s="207">
        <v>0</v>
      </c>
      <c r="L432" s="207">
        <v>112320040</v>
      </c>
      <c r="M432" s="207">
        <v>112320040</v>
      </c>
      <c r="N432" s="207">
        <v>0</v>
      </c>
      <c r="O432" s="207">
        <v>0</v>
      </c>
      <c r="P432" s="207">
        <v>112320040</v>
      </c>
      <c r="Q432" s="207">
        <v>112320040</v>
      </c>
      <c r="R432" s="207">
        <v>0</v>
      </c>
      <c r="S432" s="207">
        <v>112320040</v>
      </c>
      <c r="T432" s="207">
        <v>0</v>
      </c>
      <c r="U432" s="207">
        <v>0</v>
      </c>
      <c r="V432" s="207">
        <v>112320040</v>
      </c>
    </row>
    <row r="433" spans="1:22" s="174" customFormat="1">
      <c r="A433" s="267"/>
      <c r="B433" s="267"/>
      <c r="C433" s="267"/>
      <c r="D433" s="267"/>
      <c r="E433" s="189">
        <v>6500</v>
      </c>
      <c r="F433" s="189"/>
      <c r="G433" s="190" t="s">
        <v>650</v>
      </c>
      <c r="H433" s="183">
        <v>83700000</v>
      </c>
      <c r="I433" s="324">
        <v>83700000</v>
      </c>
      <c r="J433" s="207">
        <v>0</v>
      </c>
      <c r="K433" s="207">
        <v>0</v>
      </c>
      <c r="L433" s="207">
        <v>83700000</v>
      </c>
      <c r="M433" s="207">
        <v>83700000</v>
      </c>
      <c r="N433" s="207">
        <v>0</v>
      </c>
      <c r="O433" s="207">
        <v>0</v>
      </c>
      <c r="P433" s="207">
        <v>83700000</v>
      </c>
      <c r="Q433" s="207">
        <v>83700000</v>
      </c>
      <c r="R433" s="207">
        <v>0</v>
      </c>
      <c r="S433" s="207">
        <v>83700000</v>
      </c>
      <c r="T433" s="207">
        <v>0</v>
      </c>
      <c r="U433" s="207">
        <v>0</v>
      </c>
      <c r="V433" s="207">
        <v>83700000</v>
      </c>
    </row>
    <row r="434" spans="1:22" s="174" customFormat="1">
      <c r="A434" s="267"/>
      <c r="B434" s="267"/>
      <c r="C434" s="267"/>
      <c r="D434" s="267"/>
      <c r="E434" s="189"/>
      <c r="F434" s="189">
        <v>6504</v>
      </c>
      <c r="G434" s="190" t="s">
        <v>689</v>
      </c>
      <c r="H434" s="183">
        <v>83700000</v>
      </c>
      <c r="I434" s="324">
        <v>83700000</v>
      </c>
      <c r="J434" s="207">
        <v>0</v>
      </c>
      <c r="K434" s="207">
        <v>0</v>
      </c>
      <c r="L434" s="207">
        <v>83700000</v>
      </c>
      <c r="M434" s="207">
        <v>83700000</v>
      </c>
      <c r="N434" s="207">
        <v>0</v>
      </c>
      <c r="O434" s="207">
        <v>0</v>
      </c>
      <c r="P434" s="207">
        <v>83700000</v>
      </c>
      <c r="Q434" s="207">
        <v>83700000</v>
      </c>
      <c r="R434" s="207">
        <v>0</v>
      </c>
      <c r="S434" s="207">
        <v>83700000</v>
      </c>
      <c r="T434" s="207">
        <v>0</v>
      </c>
      <c r="U434" s="207">
        <v>0</v>
      </c>
      <c r="V434" s="207">
        <v>83700000</v>
      </c>
    </row>
    <row r="435" spans="1:22" s="174" customFormat="1">
      <c r="A435" s="267"/>
      <c r="B435" s="267"/>
      <c r="C435" s="267"/>
      <c r="D435" s="267"/>
      <c r="E435" s="189">
        <v>6550</v>
      </c>
      <c r="F435" s="189"/>
      <c r="G435" s="190" t="s">
        <v>651</v>
      </c>
      <c r="H435" s="183">
        <v>191850000</v>
      </c>
      <c r="I435" s="324">
        <v>191850000</v>
      </c>
      <c r="J435" s="207">
        <v>0</v>
      </c>
      <c r="K435" s="207">
        <v>0</v>
      </c>
      <c r="L435" s="207">
        <v>191850000</v>
      </c>
      <c r="M435" s="207">
        <v>191850000</v>
      </c>
      <c r="N435" s="207">
        <v>0</v>
      </c>
      <c r="O435" s="207">
        <v>0</v>
      </c>
      <c r="P435" s="207">
        <v>191850000</v>
      </c>
      <c r="Q435" s="207">
        <v>191850000</v>
      </c>
      <c r="R435" s="207">
        <v>0</v>
      </c>
      <c r="S435" s="207">
        <v>191850000</v>
      </c>
      <c r="T435" s="207">
        <v>0</v>
      </c>
      <c r="U435" s="207">
        <v>0</v>
      </c>
      <c r="V435" s="207">
        <v>191850000</v>
      </c>
    </row>
    <row r="436" spans="1:22" s="174" customFormat="1">
      <c r="A436" s="267"/>
      <c r="B436" s="267"/>
      <c r="C436" s="267"/>
      <c r="D436" s="267"/>
      <c r="E436" s="189"/>
      <c r="F436" s="189">
        <v>6551</v>
      </c>
      <c r="G436" s="190" t="s">
        <v>652</v>
      </c>
      <c r="H436" s="183">
        <v>11000000</v>
      </c>
      <c r="I436" s="324">
        <v>11000000</v>
      </c>
      <c r="J436" s="207">
        <v>0</v>
      </c>
      <c r="K436" s="207">
        <v>0</v>
      </c>
      <c r="L436" s="207">
        <v>11000000</v>
      </c>
      <c r="M436" s="207">
        <v>11000000</v>
      </c>
      <c r="N436" s="207">
        <v>0</v>
      </c>
      <c r="O436" s="207">
        <v>0</v>
      </c>
      <c r="P436" s="207">
        <v>11000000</v>
      </c>
      <c r="Q436" s="207">
        <v>11000000</v>
      </c>
      <c r="R436" s="207">
        <v>0</v>
      </c>
      <c r="S436" s="207">
        <v>11000000</v>
      </c>
      <c r="T436" s="207">
        <v>0</v>
      </c>
      <c r="U436" s="207">
        <v>0</v>
      </c>
      <c r="V436" s="207">
        <v>11000000</v>
      </c>
    </row>
    <row r="437" spans="1:22" s="174" customFormat="1">
      <c r="A437" s="267"/>
      <c r="B437" s="267"/>
      <c r="C437" s="267"/>
      <c r="D437" s="267"/>
      <c r="E437" s="189"/>
      <c r="F437" s="189">
        <v>6552</v>
      </c>
      <c r="G437" s="190" t="s">
        <v>690</v>
      </c>
      <c r="H437" s="183">
        <v>157450000</v>
      </c>
      <c r="I437" s="324">
        <v>157450000</v>
      </c>
      <c r="J437" s="207">
        <v>0</v>
      </c>
      <c r="K437" s="207">
        <v>0</v>
      </c>
      <c r="L437" s="207">
        <v>157450000</v>
      </c>
      <c r="M437" s="207">
        <v>157450000</v>
      </c>
      <c r="N437" s="207">
        <v>0</v>
      </c>
      <c r="O437" s="207">
        <v>0</v>
      </c>
      <c r="P437" s="207">
        <v>157450000</v>
      </c>
      <c r="Q437" s="207">
        <v>157450000</v>
      </c>
      <c r="R437" s="207">
        <v>0</v>
      </c>
      <c r="S437" s="207">
        <v>157450000</v>
      </c>
      <c r="T437" s="207">
        <v>0</v>
      </c>
      <c r="U437" s="207">
        <v>0</v>
      </c>
      <c r="V437" s="207">
        <v>157450000</v>
      </c>
    </row>
    <row r="438" spans="1:22" s="174" customFormat="1">
      <c r="A438" s="267"/>
      <c r="B438" s="267"/>
      <c r="C438" s="267"/>
      <c r="D438" s="267"/>
      <c r="E438" s="189"/>
      <c r="F438" s="189">
        <v>6599</v>
      </c>
      <c r="G438" s="190" t="s">
        <v>691</v>
      </c>
      <c r="H438" s="183">
        <v>23400000</v>
      </c>
      <c r="I438" s="324">
        <v>23400000</v>
      </c>
      <c r="J438" s="207">
        <v>0</v>
      </c>
      <c r="K438" s="207">
        <v>0</v>
      </c>
      <c r="L438" s="207">
        <v>23400000</v>
      </c>
      <c r="M438" s="207">
        <v>23400000</v>
      </c>
      <c r="N438" s="207">
        <v>0</v>
      </c>
      <c r="O438" s="207">
        <v>0</v>
      </c>
      <c r="P438" s="207">
        <v>23400000</v>
      </c>
      <c r="Q438" s="207">
        <v>23400000</v>
      </c>
      <c r="R438" s="207">
        <v>0</v>
      </c>
      <c r="S438" s="207">
        <v>23400000</v>
      </c>
      <c r="T438" s="207">
        <v>0</v>
      </c>
      <c r="U438" s="207">
        <v>0</v>
      </c>
      <c r="V438" s="207">
        <v>23400000</v>
      </c>
    </row>
    <row r="439" spans="1:22" s="174" customFormat="1">
      <c r="A439" s="267"/>
      <c r="B439" s="267"/>
      <c r="C439" s="267"/>
      <c r="D439" s="267"/>
      <c r="E439" s="189">
        <v>6600</v>
      </c>
      <c r="F439" s="189"/>
      <c r="G439" s="190" t="s">
        <v>653</v>
      </c>
      <c r="H439" s="183">
        <v>669006384</v>
      </c>
      <c r="I439" s="324">
        <v>669006384</v>
      </c>
      <c r="J439" s="207">
        <v>0</v>
      </c>
      <c r="K439" s="207">
        <v>0</v>
      </c>
      <c r="L439" s="207">
        <v>669006384</v>
      </c>
      <c r="M439" s="207">
        <v>669006384</v>
      </c>
      <c r="N439" s="207">
        <v>0</v>
      </c>
      <c r="O439" s="207">
        <v>0</v>
      </c>
      <c r="P439" s="207">
        <v>669006384</v>
      </c>
      <c r="Q439" s="207">
        <v>669006384</v>
      </c>
      <c r="R439" s="207">
        <v>0</v>
      </c>
      <c r="S439" s="207">
        <v>669006384</v>
      </c>
      <c r="T439" s="207">
        <v>0</v>
      </c>
      <c r="U439" s="207">
        <v>0</v>
      </c>
      <c r="V439" s="207">
        <v>669006384</v>
      </c>
    </row>
    <row r="440" spans="1:22" s="174" customFormat="1" ht="31.2">
      <c r="A440" s="267"/>
      <c r="B440" s="267"/>
      <c r="C440" s="267"/>
      <c r="D440" s="267"/>
      <c r="E440" s="189"/>
      <c r="F440" s="189">
        <v>6605</v>
      </c>
      <c r="G440" s="190" t="s">
        <v>663</v>
      </c>
      <c r="H440" s="183">
        <v>2640000</v>
      </c>
      <c r="I440" s="324">
        <v>2640000</v>
      </c>
      <c r="J440" s="207">
        <v>0</v>
      </c>
      <c r="K440" s="207">
        <v>0</v>
      </c>
      <c r="L440" s="207">
        <v>2640000</v>
      </c>
      <c r="M440" s="207">
        <v>2640000</v>
      </c>
      <c r="N440" s="207">
        <v>0</v>
      </c>
      <c r="O440" s="207">
        <v>0</v>
      </c>
      <c r="P440" s="207">
        <v>2640000</v>
      </c>
      <c r="Q440" s="207">
        <v>2640000</v>
      </c>
      <c r="R440" s="207">
        <v>0</v>
      </c>
      <c r="S440" s="207">
        <v>2640000</v>
      </c>
      <c r="T440" s="207">
        <v>0</v>
      </c>
      <c r="U440" s="207">
        <v>0</v>
      </c>
      <c r="V440" s="207">
        <v>2640000</v>
      </c>
    </row>
    <row r="441" spans="1:22" s="174" customFormat="1">
      <c r="A441" s="267"/>
      <c r="B441" s="267"/>
      <c r="C441" s="267"/>
      <c r="D441" s="267"/>
      <c r="E441" s="189"/>
      <c r="F441" s="189">
        <v>6606</v>
      </c>
      <c r="G441" s="190" t="s">
        <v>654</v>
      </c>
      <c r="H441" s="183">
        <v>665072784</v>
      </c>
      <c r="I441" s="324">
        <v>665072784</v>
      </c>
      <c r="J441" s="207">
        <v>0</v>
      </c>
      <c r="K441" s="207">
        <v>0</v>
      </c>
      <c r="L441" s="207">
        <v>665072784</v>
      </c>
      <c r="M441" s="207">
        <v>665072784</v>
      </c>
      <c r="N441" s="207">
        <v>0</v>
      </c>
      <c r="O441" s="207">
        <v>0</v>
      </c>
      <c r="P441" s="207">
        <v>665072784</v>
      </c>
      <c r="Q441" s="207">
        <v>665072784</v>
      </c>
      <c r="R441" s="207">
        <v>0</v>
      </c>
      <c r="S441" s="207">
        <v>665072784</v>
      </c>
      <c r="T441" s="207">
        <v>0</v>
      </c>
      <c r="U441" s="207">
        <v>0</v>
      </c>
      <c r="V441" s="207">
        <v>665072784</v>
      </c>
    </row>
    <row r="442" spans="1:22" s="174" customFormat="1">
      <c r="A442" s="267"/>
      <c r="B442" s="267"/>
      <c r="C442" s="267"/>
      <c r="D442" s="267"/>
      <c r="E442" s="189"/>
      <c r="F442" s="189">
        <v>6649</v>
      </c>
      <c r="G442" s="190" t="s">
        <v>580</v>
      </c>
      <c r="H442" s="183">
        <v>1293600</v>
      </c>
      <c r="I442" s="324">
        <v>1293600</v>
      </c>
      <c r="J442" s="207">
        <v>0</v>
      </c>
      <c r="K442" s="207">
        <v>0</v>
      </c>
      <c r="L442" s="207">
        <v>1293600</v>
      </c>
      <c r="M442" s="207">
        <v>1293600</v>
      </c>
      <c r="N442" s="207">
        <v>0</v>
      </c>
      <c r="O442" s="207">
        <v>0</v>
      </c>
      <c r="P442" s="207">
        <v>1293600</v>
      </c>
      <c r="Q442" s="207">
        <v>1293600</v>
      </c>
      <c r="R442" s="207">
        <v>0</v>
      </c>
      <c r="S442" s="207">
        <v>1293600</v>
      </c>
      <c r="T442" s="207">
        <v>0</v>
      </c>
      <c r="U442" s="207">
        <v>0</v>
      </c>
      <c r="V442" s="207">
        <v>1293600</v>
      </c>
    </row>
    <row r="443" spans="1:22" s="174" customFormat="1">
      <c r="A443" s="267"/>
      <c r="B443" s="267"/>
      <c r="C443" s="267"/>
      <c r="D443" s="267"/>
      <c r="E443" s="189">
        <v>6650</v>
      </c>
      <c r="F443" s="189"/>
      <c r="G443" s="190" t="s">
        <v>655</v>
      </c>
      <c r="H443" s="183">
        <v>225517500</v>
      </c>
      <c r="I443" s="324">
        <v>225517500</v>
      </c>
      <c r="J443" s="207">
        <v>0</v>
      </c>
      <c r="K443" s="207">
        <v>0</v>
      </c>
      <c r="L443" s="207">
        <v>225517500</v>
      </c>
      <c r="M443" s="207">
        <v>225517500</v>
      </c>
      <c r="N443" s="207">
        <v>0</v>
      </c>
      <c r="O443" s="207">
        <v>0</v>
      </c>
      <c r="P443" s="207">
        <v>225517500</v>
      </c>
      <c r="Q443" s="207">
        <v>225517500</v>
      </c>
      <c r="R443" s="207">
        <v>0</v>
      </c>
      <c r="S443" s="207">
        <v>225517500</v>
      </c>
      <c r="T443" s="207">
        <v>0</v>
      </c>
      <c r="U443" s="207">
        <v>0</v>
      </c>
      <c r="V443" s="207">
        <v>225517500</v>
      </c>
    </row>
    <row r="444" spans="1:22" s="174" customFormat="1">
      <c r="A444" s="267"/>
      <c r="B444" s="267"/>
      <c r="C444" s="267"/>
      <c r="D444" s="267"/>
      <c r="E444" s="189"/>
      <c r="F444" s="189">
        <v>6658</v>
      </c>
      <c r="G444" s="190" t="s">
        <v>656</v>
      </c>
      <c r="H444" s="183">
        <v>119050000</v>
      </c>
      <c r="I444" s="324">
        <v>119050000</v>
      </c>
      <c r="J444" s="207">
        <v>0</v>
      </c>
      <c r="K444" s="207">
        <v>0</v>
      </c>
      <c r="L444" s="207">
        <v>119050000</v>
      </c>
      <c r="M444" s="207">
        <v>119050000</v>
      </c>
      <c r="N444" s="207">
        <v>0</v>
      </c>
      <c r="O444" s="207">
        <v>0</v>
      </c>
      <c r="P444" s="207">
        <v>119050000</v>
      </c>
      <c r="Q444" s="207">
        <v>119050000</v>
      </c>
      <c r="R444" s="207">
        <v>0</v>
      </c>
      <c r="S444" s="207">
        <v>119050000</v>
      </c>
      <c r="T444" s="207">
        <v>0</v>
      </c>
      <c r="U444" s="207">
        <v>0</v>
      </c>
      <c r="V444" s="207">
        <v>119050000</v>
      </c>
    </row>
    <row r="445" spans="1:22" s="174" customFormat="1">
      <c r="A445" s="267"/>
      <c r="B445" s="267"/>
      <c r="C445" s="267"/>
      <c r="D445" s="267"/>
      <c r="E445" s="189"/>
      <c r="F445" s="189">
        <v>6699</v>
      </c>
      <c r="G445" s="190" t="s">
        <v>657</v>
      </c>
      <c r="H445" s="183">
        <v>106467500</v>
      </c>
      <c r="I445" s="324">
        <v>106467500</v>
      </c>
      <c r="J445" s="207">
        <v>0</v>
      </c>
      <c r="K445" s="207">
        <v>0</v>
      </c>
      <c r="L445" s="207">
        <v>106467500</v>
      </c>
      <c r="M445" s="207">
        <v>106467500</v>
      </c>
      <c r="N445" s="207">
        <v>0</v>
      </c>
      <c r="O445" s="207">
        <v>0</v>
      </c>
      <c r="P445" s="207">
        <v>106467500</v>
      </c>
      <c r="Q445" s="207">
        <v>106467500</v>
      </c>
      <c r="R445" s="207">
        <v>0</v>
      </c>
      <c r="S445" s="207">
        <v>106467500</v>
      </c>
      <c r="T445" s="207">
        <v>0</v>
      </c>
      <c r="U445" s="207">
        <v>0</v>
      </c>
      <c r="V445" s="207">
        <v>106467500</v>
      </c>
    </row>
    <row r="446" spans="1:22" s="174" customFormat="1">
      <c r="A446" s="267"/>
      <c r="B446" s="267"/>
      <c r="C446" s="267"/>
      <c r="D446" s="267"/>
      <c r="E446" s="189">
        <v>6750</v>
      </c>
      <c r="F446" s="189"/>
      <c r="G446" s="190" t="s">
        <v>765</v>
      </c>
      <c r="H446" s="183">
        <v>537924000</v>
      </c>
      <c r="I446" s="324">
        <v>537924000</v>
      </c>
      <c r="J446" s="207">
        <v>0</v>
      </c>
      <c r="K446" s="207">
        <v>0</v>
      </c>
      <c r="L446" s="207">
        <v>537924000</v>
      </c>
      <c r="M446" s="207">
        <v>537924000</v>
      </c>
      <c r="N446" s="207">
        <v>0</v>
      </c>
      <c r="O446" s="207">
        <v>0</v>
      </c>
      <c r="P446" s="207">
        <v>537924000</v>
      </c>
      <c r="Q446" s="207">
        <v>537924000</v>
      </c>
      <c r="R446" s="207">
        <v>0</v>
      </c>
      <c r="S446" s="207">
        <v>537924000</v>
      </c>
      <c r="T446" s="207">
        <v>0</v>
      </c>
      <c r="U446" s="207">
        <v>0</v>
      </c>
      <c r="V446" s="207">
        <v>537924000</v>
      </c>
    </row>
    <row r="447" spans="1:22" s="174" customFormat="1">
      <c r="A447" s="267"/>
      <c r="B447" s="267"/>
      <c r="C447" s="267"/>
      <c r="D447" s="267"/>
      <c r="E447" s="189"/>
      <c r="F447" s="189">
        <v>6754</v>
      </c>
      <c r="G447" s="190" t="s">
        <v>697</v>
      </c>
      <c r="H447" s="183">
        <v>49600000</v>
      </c>
      <c r="I447" s="324">
        <v>49600000</v>
      </c>
      <c r="J447" s="207">
        <v>0</v>
      </c>
      <c r="K447" s="207">
        <v>0</v>
      </c>
      <c r="L447" s="207">
        <v>49600000</v>
      </c>
      <c r="M447" s="207">
        <v>49600000</v>
      </c>
      <c r="N447" s="207">
        <v>0</v>
      </c>
      <c r="O447" s="207">
        <v>0</v>
      </c>
      <c r="P447" s="207">
        <v>49600000</v>
      </c>
      <c r="Q447" s="207">
        <v>49600000</v>
      </c>
      <c r="R447" s="207">
        <v>0</v>
      </c>
      <c r="S447" s="207">
        <v>49600000</v>
      </c>
      <c r="T447" s="207">
        <v>0</v>
      </c>
      <c r="U447" s="207">
        <v>0</v>
      </c>
      <c r="V447" s="207">
        <v>49600000</v>
      </c>
    </row>
    <row r="448" spans="1:22" s="174" customFormat="1">
      <c r="A448" s="267"/>
      <c r="B448" s="267"/>
      <c r="C448" s="267"/>
      <c r="D448" s="267"/>
      <c r="E448" s="189"/>
      <c r="F448" s="189">
        <v>6757</v>
      </c>
      <c r="G448" s="190" t="s">
        <v>698</v>
      </c>
      <c r="H448" s="183">
        <v>304900000</v>
      </c>
      <c r="I448" s="324">
        <v>304900000</v>
      </c>
      <c r="J448" s="207">
        <v>0</v>
      </c>
      <c r="K448" s="207">
        <v>0</v>
      </c>
      <c r="L448" s="207">
        <v>304900000</v>
      </c>
      <c r="M448" s="207">
        <v>304900000</v>
      </c>
      <c r="N448" s="207">
        <v>0</v>
      </c>
      <c r="O448" s="207">
        <v>0</v>
      </c>
      <c r="P448" s="207">
        <v>304900000</v>
      </c>
      <c r="Q448" s="207">
        <v>304900000</v>
      </c>
      <c r="R448" s="207">
        <v>0</v>
      </c>
      <c r="S448" s="207">
        <v>304900000</v>
      </c>
      <c r="T448" s="207">
        <v>0</v>
      </c>
      <c r="U448" s="207">
        <v>0</v>
      </c>
      <c r="V448" s="207">
        <v>304900000</v>
      </c>
    </row>
    <row r="449" spans="1:22" s="174" customFormat="1">
      <c r="A449" s="267"/>
      <c r="B449" s="267"/>
      <c r="C449" s="267"/>
      <c r="D449" s="267"/>
      <c r="E449" s="189"/>
      <c r="F449" s="189">
        <v>6799</v>
      </c>
      <c r="G449" s="190" t="s">
        <v>699</v>
      </c>
      <c r="H449" s="183">
        <v>183424000</v>
      </c>
      <c r="I449" s="324">
        <v>183424000</v>
      </c>
      <c r="J449" s="207">
        <v>0</v>
      </c>
      <c r="K449" s="207">
        <v>0</v>
      </c>
      <c r="L449" s="207">
        <v>183424000</v>
      </c>
      <c r="M449" s="207">
        <v>183424000</v>
      </c>
      <c r="N449" s="207">
        <v>0</v>
      </c>
      <c r="O449" s="207">
        <v>0</v>
      </c>
      <c r="P449" s="207">
        <v>183424000</v>
      </c>
      <c r="Q449" s="207">
        <v>183424000</v>
      </c>
      <c r="R449" s="207">
        <v>0</v>
      </c>
      <c r="S449" s="207">
        <v>183424000</v>
      </c>
      <c r="T449" s="207">
        <v>0</v>
      </c>
      <c r="U449" s="207">
        <v>0</v>
      </c>
      <c r="V449" s="207">
        <v>183424000</v>
      </c>
    </row>
    <row r="450" spans="1:22" s="174" customFormat="1" ht="31.2">
      <c r="A450" s="267"/>
      <c r="B450" s="267"/>
      <c r="C450" s="267"/>
      <c r="D450" s="267"/>
      <c r="E450" s="189">
        <v>6900</v>
      </c>
      <c r="F450" s="189"/>
      <c r="G450" s="190" t="s">
        <v>768</v>
      </c>
      <c r="H450" s="183">
        <v>603069740</v>
      </c>
      <c r="I450" s="324">
        <v>603069740</v>
      </c>
      <c r="J450" s="207">
        <v>0</v>
      </c>
      <c r="K450" s="207">
        <v>0</v>
      </c>
      <c r="L450" s="207">
        <v>603069740</v>
      </c>
      <c r="M450" s="207">
        <v>603069740</v>
      </c>
      <c r="N450" s="207">
        <v>0</v>
      </c>
      <c r="O450" s="207">
        <v>0</v>
      </c>
      <c r="P450" s="207">
        <v>603069740</v>
      </c>
      <c r="Q450" s="207">
        <v>603069740</v>
      </c>
      <c r="R450" s="207">
        <v>0</v>
      </c>
      <c r="S450" s="207">
        <v>603069740</v>
      </c>
      <c r="T450" s="207">
        <v>0</v>
      </c>
      <c r="U450" s="207">
        <v>0</v>
      </c>
      <c r="V450" s="207">
        <v>603069740</v>
      </c>
    </row>
    <row r="451" spans="1:22" s="174" customFormat="1">
      <c r="A451" s="267"/>
      <c r="B451" s="267"/>
      <c r="C451" s="267"/>
      <c r="D451" s="267"/>
      <c r="E451" s="189"/>
      <c r="F451" s="189">
        <v>6921</v>
      </c>
      <c r="G451" s="190" t="s">
        <v>667</v>
      </c>
      <c r="H451" s="183">
        <v>13750000</v>
      </c>
      <c r="I451" s="324">
        <v>13750000</v>
      </c>
      <c r="J451" s="207">
        <v>0</v>
      </c>
      <c r="K451" s="207">
        <v>0</v>
      </c>
      <c r="L451" s="207">
        <v>13750000</v>
      </c>
      <c r="M451" s="207">
        <v>13750000</v>
      </c>
      <c r="N451" s="207">
        <v>0</v>
      </c>
      <c r="O451" s="207">
        <v>0</v>
      </c>
      <c r="P451" s="207">
        <v>13750000</v>
      </c>
      <c r="Q451" s="207">
        <v>13750000</v>
      </c>
      <c r="R451" s="207">
        <v>0</v>
      </c>
      <c r="S451" s="207">
        <v>13750000</v>
      </c>
      <c r="T451" s="207">
        <v>0</v>
      </c>
      <c r="U451" s="207">
        <v>0</v>
      </c>
      <c r="V451" s="207">
        <v>13750000</v>
      </c>
    </row>
    <row r="452" spans="1:22" s="174" customFormat="1" ht="16.8">
      <c r="A452" s="267"/>
      <c r="B452" s="267"/>
      <c r="C452" s="267"/>
      <c r="D452" s="267"/>
      <c r="E452" s="189"/>
      <c r="F452" s="189">
        <v>6923</v>
      </c>
      <c r="G452" s="460" t="s">
        <v>703</v>
      </c>
      <c r="H452" s="183">
        <v>589319740</v>
      </c>
      <c r="I452" s="324">
        <v>589319740</v>
      </c>
      <c r="J452" s="207">
        <v>0</v>
      </c>
      <c r="K452" s="207">
        <v>0</v>
      </c>
      <c r="L452" s="207">
        <v>589319740</v>
      </c>
      <c r="M452" s="207">
        <v>589319740</v>
      </c>
      <c r="N452" s="207">
        <v>0</v>
      </c>
      <c r="O452" s="207">
        <v>0</v>
      </c>
      <c r="P452" s="207">
        <v>589319740</v>
      </c>
      <c r="Q452" s="207">
        <v>589319740</v>
      </c>
      <c r="R452" s="207">
        <v>0</v>
      </c>
      <c r="S452" s="207">
        <v>589319740</v>
      </c>
      <c r="T452" s="207">
        <v>0</v>
      </c>
      <c r="U452" s="207">
        <v>0</v>
      </c>
      <c r="V452" s="207">
        <v>589319740</v>
      </c>
    </row>
    <row r="453" spans="1:22" s="174" customFormat="1">
      <c r="A453" s="267"/>
      <c r="B453" s="267"/>
      <c r="C453" s="267"/>
      <c r="D453" s="267"/>
      <c r="E453" s="189">
        <v>7000</v>
      </c>
      <c r="F453" s="189"/>
      <c r="G453" s="190" t="s">
        <v>660</v>
      </c>
      <c r="H453" s="183">
        <v>570441296</v>
      </c>
      <c r="I453" s="324">
        <v>570441296</v>
      </c>
      <c r="J453" s="207">
        <v>0</v>
      </c>
      <c r="K453" s="207">
        <v>0</v>
      </c>
      <c r="L453" s="207">
        <v>570441296</v>
      </c>
      <c r="M453" s="207">
        <v>570441296</v>
      </c>
      <c r="N453" s="207">
        <v>0</v>
      </c>
      <c r="O453" s="207">
        <v>0</v>
      </c>
      <c r="P453" s="207">
        <v>570441296</v>
      </c>
      <c r="Q453" s="207">
        <v>570441296</v>
      </c>
      <c r="R453" s="207">
        <v>0</v>
      </c>
      <c r="S453" s="207">
        <v>570441296</v>
      </c>
      <c r="T453" s="207">
        <v>0</v>
      </c>
      <c r="U453" s="207">
        <v>0</v>
      </c>
      <c r="V453" s="207">
        <v>570441296</v>
      </c>
    </row>
    <row r="454" spans="1:22" s="174" customFormat="1">
      <c r="A454" s="267"/>
      <c r="B454" s="267"/>
      <c r="C454" s="267"/>
      <c r="D454" s="267"/>
      <c r="E454" s="189"/>
      <c r="F454" s="189">
        <v>7001</v>
      </c>
      <c r="G454" s="190" t="s">
        <v>661</v>
      </c>
      <c r="H454" s="183">
        <v>548141296</v>
      </c>
      <c r="I454" s="324">
        <v>548141296</v>
      </c>
      <c r="J454" s="207">
        <v>0</v>
      </c>
      <c r="K454" s="207">
        <v>0</v>
      </c>
      <c r="L454" s="207">
        <v>548141296</v>
      </c>
      <c r="M454" s="207">
        <v>548141296</v>
      </c>
      <c r="N454" s="207">
        <v>0</v>
      </c>
      <c r="O454" s="207">
        <v>0</v>
      </c>
      <c r="P454" s="207">
        <v>548141296</v>
      </c>
      <c r="Q454" s="207">
        <v>548141296</v>
      </c>
      <c r="R454" s="207">
        <v>0</v>
      </c>
      <c r="S454" s="207">
        <v>548141296</v>
      </c>
      <c r="T454" s="207">
        <v>0</v>
      </c>
      <c r="U454" s="207">
        <v>0</v>
      </c>
      <c r="V454" s="207">
        <v>548141296</v>
      </c>
    </row>
    <row r="455" spans="1:22" s="174" customFormat="1">
      <c r="A455" s="267"/>
      <c r="B455" s="267"/>
      <c r="C455" s="267"/>
      <c r="D455" s="267"/>
      <c r="E455" s="189"/>
      <c r="F455" s="189">
        <v>7049</v>
      </c>
      <c r="G455" s="190" t="s">
        <v>148</v>
      </c>
      <c r="H455" s="183">
        <v>22300000</v>
      </c>
      <c r="I455" s="324">
        <v>22300000</v>
      </c>
      <c r="J455" s="207">
        <v>0</v>
      </c>
      <c r="K455" s="207">
        <v>0</v>
      </c>
      <c r="L455" s="207">
        <v>22300000</v>
      </c>
      <c r="M455" s="207">
        <v>22300000</v>
      </c>
      <c r="N455" s="207">
        <v>0</v>
      </c>
      <c r="O455" s="207">
        <v>0</v>
      </c>
      <c r="P455" s="207">
        <v>22300000</v>
      </c>
      <c r="Q455" s="207">
        <v>22300000</v>
      </c>
      <c r="R455" s="207">
        <v>0</v>
      </c>
      <c r="S455" s="207">
        <v>22300000</v>
      </c>
      <c r="T455" s="207">
        <v>0</v>
      </c>
      <c r="U455" s="207">
        <v>0</v>
      </c>
      <c r="V455" s="207">
        <v>22300000</v>
      </c>
    </row>
    <row r="456" spans="1:22" s="174" customFormat="1">
      <c r="A456" s="267"/>
      <c r="B456" s="267"/>
      <c r="C456" s="267"/>
      <c r="D456" s="267"/>
      <c r="E456" s="189">
        <v>7100</v>
      </c>
      <c r="F456" s="189"/>
      <c r="G456" s="190" t="s">
        <v>773</v>
      </c>
      <c r="H456" s="183">
        <v>57854000</v>
      </c>
      <c r="I456" s="324">
        <v>57854000</v>
      </c>
      <c r="J456" s="207">
        <v>0</v>
      </c>
      <c r="K456" s="207">
        <v>0</v>
      </c>
      <c r="L456" s="207">
        <v>57854000</v>
      </c>
      <c r="M456" s="207">
        <v>57854000</v>
      </c>
      <c r="N456" s="207">
        <v>0</v>
      </c>
      <c r="O456" s="207">
        <v>0</v>
      </c>
      <c r="P456" s="207">
        <v>57854000</v>
      </c>
      <c r="Q456" s="207">
        <v>57854000</v>
      </c>
      <c r="R456" s="207">
        <v>0</v>
      </c>
      <c r="S456" s="207">
        <v>57854000</v>
      </c>
      <c r="T456" s="207">
        <v>0</v>
      </c>
      <c r="U456" s="207">
        <v>0</v>
      </c>
      <c r="V456" s="207">
        <v>57854000</v>
      </c>
    </row>
    <row r="457" spans="1:22" s="174" customFormat="1">
      <c r="A457" s="267"/>
      <c r="B457" s="267"/>
      <c r="C457" s="267"/>
      <c r="D457" s="267"/>
      <c r="E457" s="189"/>
      <c r="F457" s="189">
        <v>7103</v>
      </c>
      <c r="G457" s="190" t="s">
        <v>709</v>
      </c>
      <c r="H457" s="183">
        <v>57854000</v>
      </c>
      <c r="I457" s="324">
        <v>57854000</v>
      </c>
      <c r="J457" s="207">
        <v>0</v>
      </c>
      <c r="K457" s="207">
        <v>0</v>
      </c>
      <c r="L457" s="207">
        <v>57854000</v>
      </c>
      <c r="M457" s="207">
        <v>57854000</v>
      </c>
      <c r="N457" s="207">
        <v>0</v>
      </c>
      <c r="O457" s="207">
        <v>0</v>
      </c>
      <c r="P457" s="207">
        <v>57854000</v>
      </c>
      <c r="Q457" s="207">
        <v>57854000</v>
      </c>
      <c r="R457" s="207">
        <v>0</v>
      </c>
      <c r="S457" s="207">
        <v>57854000</v>
      </c>
      <c r="T457" s="207">
        <v>0</v>
      </c>
      <c r="U457" s="207">
        <v>0</v>
      </c>
      <c r="V457" s="207">
        <v>57854000</v>
      </c>
    </row>
    <row r="458" spans="1:22" s="174" customFormat="1">
      <c r="A458" s="267"/>
      <c r="B458" s="267"/>
      <c r="C458" s="267"/>
      <c r="D458" s="267"/>
      <c r="E458" s="189">
        <v>7750</v>
      </c>
      <c r="F458" s="189"/>
      <c r="G458" s="190" t="s">
        <v>148</v>
      </c>
      <c r="H458" s="183">
        <v>196048000</v>
      </c>
      <c r="I458" s="324">
        <v>196048000</v>
      </c>
      <c r="J458" s="207">
        <v>0</v>
      </c>
      <c r="K458" s="207">
        <v>0</v>
      </c>
      <c r="L458" s="207">
        <v>196048000</v>
      </c>
      <c r="M458" s="207">
        <v>196048000</v>
      </c>
      <c r="N458" s="207">
        <v>0</v>
      </c>
      <c r="O458" s="207">
        <v>0</v>
      </c>
      <c r="P458" s="207">
        <v>196048000</v>
      </c>
      <c r="Q458" s="207">
        <v>196048000</v>
      </c>
      <c r="R458" s="207">
        <v>0</v>
      </c>
      <c r="S458" s="207">
        <v>196048000</v>
      </c>
      <c r="T458" s="207">
        <v>0</v>
      </c>
      <c r="U458" s="207">
        <v>0</v>
      </c>
      <c r="V458" s="207">
        <v>196048000</v>
      </c>
    </row>
    <row r="459" spans="1:22" s="174" customFormat="1">
      <c r="A459" s="267"/>
      <c r="B459" s="267"/>
      <c r="C459" s="267"/>
      <c r="D459" s="267"/>
      <c r="E459" s="189"/>
      <c r="F459" s="189">
        <v>7756</v>
      </c>
      <c r="G459" s="190" t="s">
        <v>716</v>
      </c>
      <c r="H459" s="183">
        <v>1673000</v>
      </c>
      <c r="I459" s="324">
        <v>1673000</v>
      </c>
      <c r="J459" s="207">
        <v>0</v>
      </c>
      <c r="K459" s="207">
        <v>0</v>
      </c>
      <c r="L459" s="207">
        <v>1673000</v>
      </c>
      <c r="M459" s="207">
        <v>1673000</v>
      </c>
      <c r="N459" s="207">
        <v>0</v>
      </c>
      <c r="O459" s="207">
        <v>0</v>
      </c>
      <c r="P459" s="207">
        <v>1673000</v>
      </c>
      <c r="Q459" s="207">
        <v>1673000</v>
      </c>
      <c r="R459" s="207">
        <v>0</v>
      </c>
      <c r="S459" s="207">
        <v>1673000</v>
      </c>
      <c r="T459" s="207">
        <v>0</v>
      </c>
      <c r="U459" s="207">
        <v>0</v>
      </c>
      <c r="V459" s="207">
        <v>1673000</v>
      </c>
    </row>
    <row r="460" spans="1:22" s="174" customFormat="1" ht="16.8">
      <c r="A460" s="267"/>
      <c r="B460" s="267"/>
      <c r="C460" s="267"/>
      <c r="D460" s="267"/>
      <c r="E460" s="189"/>
      <c r="F460" s="189">
        <v>7799</v>
      </c>
      <c r="G460" s="457" t="s">
        <v>882</v>
      </c>
      <c r="H460" s="183">
        <v>194375000</v>
      </c>
      <c r="I460" s="324">
        <v>194375000</v>
      </c>
      <c r="J460" s="207">
        <v>0</v>
      </c>
      <c r="K460" s="207">
        <v>0</v>
      </c>
      <c r="L460" s="207">
        <v>194375000</v>
      </c>
      <c r="M460" s="207">
        <v>194375000</v>
      </c>
      <c r="N460" s="207">
        <v>0</v>
      </c>
      <c r="O460" s="207">
        <v>0</v>
      </c>
      <c r="P460" s="207">
        <v>194375000</v>
      </c>
      <c r="Q460" s="207">
        <v>194375000</v>
      </c>
      <c r="R460" s="207">
        <v>0</v>
      </c>
      <c r="S460" s="207">
        <v>194375000</v>
      </c>
      <c r="T460" s="207">
        <v>0</v>
      </c>
      <c r="U460" s="207">
        <v>0</v>
      </c>
      <c r="V460" s="207">
        <v>194375000</v>
      </c>
    </row>
    <row r="461" spans="1:22" s="174" customFormat="1">
      <c r="A461" s="267"/>
      <c r="B461" s="267"/>
      <c r="C461" s="267"/>
      <c r="D461" s="267"/>
      <c r="E461" s="189">
        <v>7900</v>
      </c>
      <c r="F461" s="189"/>
      <c r="G461" s="190" t="s">
        <v>771</v>
      </c>
      <c r="H461" s="183">
        <v>31200000</v>
      </c>
      <c r="I461" s="324">
        <v>31200000</v>
      </c>
      <c r="J461" s="207">
        <v>0</v>
      </c>
      <c r="K461" s="207">
        <v>0</v>
      </c>
      <c r="L461" s="207">
        <v>31200000</v>
      </c>
      <c r="M461" s="207">
        <v>31200000</v>
      </c>
      <c r="N461" s="207">
        <v>0</v>
      </c>
      <c r="O461" s="207">
        <v>0</v>
      </c>
      <c r="P461" s="207">
        <v>31200000</v>
      </c>
      <c r="Q461" s="207">
        <v>31200000</v>
      </c>
      <c r="R461" s="207">
        <v>0</v>
      </c>
      <c r="S461" s="207">
        <v>31200000</v>
      </c>
      <c r="T461" s="207">
        <v>0</v>
      </c>
      <c r="U461" s="207">
        <v>0</v>
      </c>
      <c r="V461" s="207">
        <v>31200000</v>
      </c>
    </row>
    <row r="462" spans="1:22" s="174" customFormat="1">
      <c r="A462" s="267"/>
      <c r="B462" s="267"/>
      <c r="C462" s="267"/>
      <c r="D462" s="267"/>
      <c r="E462" s="189"/>
      <c r="F462" s="189">
        <v>7903</v>
      </c>
      <c r="G462" s="190" t="s">
        <v>721</v>
      </c>
      <c r="H462" s="183">
        <v>31200000</v>
      </c>
      <c r="I462" s="324">
        <v>31200000</v>
      </c>
      <c r="J462" s="207">
        <v>0</v>
      </c>
      <c r="K462" s="207">
        <v>0</v>
      </c>
      <c r="L462" s="207">
        <v>31200000</v>
      </c>
      <c r="M462" s="207">
        <v>31200000</v>
      </c>
      <c r="N462" s="207">
        <v>0</v>
      </c>
      <c r="O462" s="207">
        <v>0</v>
      </c>
      <c r="P462" s="207">
        <v>31200000</v>
      </c>
      <c r="Q462" s="207">
        <v>31200000</v>
      </c>
      <c r="R462" s="207">
        <v>0</v>
      </c>
      <c r="S462" s="207">
        <v>31200000</v>
      </c>
      <c r="T462" s="207">
        <v>0</v>
      </c>
      <c r="U462" s="207">
        <v>0</v>
      </c>
      <c r="V462" s="207">
        <v>31200000</v>
      </c>
    </row>
    <row r="463" spans="1:22" s="174" customFormat="1">
      <c r="A463" s="267"/>
      <c r="B463" s="267"/>
      <c r="C463" s="267"/>
      <c r="D463" s="267"/>
      <c r="E463" s="189">
        <v>8150</v>
      </c>
      <c r="F463" s="189"/>
      <c r="G463" s="182" t="s">
        <v>777</v>
      </c>
      <c r="H463" s="183">
        <v>480418000</v>
      </c>
      <c r="I463" s="324">
        <v>480418000</v>
      </c>
      <c r="J463" s="207">
        <v>0</v>
      </c>
      <c r="K463" s="207">
        <v>0</v>
      </c>
      <c r="L463" s="207">
        <v>480418000</v>
      </c>
      <c r="M463" s="207">
        <v>480418000</v>
      </c>
      <c r="N463" s="207">
        <v>0</v>
      </c>
      <c r="O463" s="207">
        <v>0</v>
      </c>
      <c r="P463" s="207">
        <v>480418000</v>
      </c>
      <c r="Q463" s="207">
        <v>480418000</v>
      </c>
      <c r="R463" s="207">
        <v>0</v>
      </c>
      <c r="S463" s="207">
        <v>480418000</v>
      </c>
      <c r="T463" s="207">
        <v>0</v>
      </c>
      <c r="U463" s="207">
        <v>0</v>
      </c>
      <c r="V463" s="207">
        <v>480418000</v>
      </c>
    </row>
    <row r="464" spans="1:22" s="174" customFormat="1">
      <c r="A464" s="267"/>
      <c r="B464" s="267"/>
      <c r="C464" s="267"/>
      <c r="D464" s="267"/>
      <c r="E464" s="189"/>
      <c r="F464" s="189">
        <v>8153</v>
      </c>
      <c r="G464" s="182" t="s">
        <v>723</v>
      </c>
      <c r="H464" s="183">
        <v>170346000</v>
      </c>
      <c r="I464" s="324">
        <v>170346000</v>
      </c>
      <c r="J464" s="207">
        <v>0</v>
      </c>
      <c r="K464" s="207">
        <v>0</v>
      </c>
      <c r="L464" s="207">
        <v>170346000</v>
      </c>
      <c r="M464" s="207">
        <v>170346000</v>
      </c>
      <c r="N464" s="207">
        <v>0</v>
      </c>
      <c r="O464" s="207">
        <v>0</v>
      </c>
      <c r="P464" s="207">
        <v>170346000</v>
      </c>
      <c r="Q464" s="207">
        <v>170346000</v>
      </c>
      <c r="R464" s="207">
        <v>0</v>
      </c>
      <c r="S464" s="207">
        <v>170346000</v>
      </c>
      <c r="T464" s="207">
        <v>0</v>
      </c>
      <c r="U464" s="207">
        <v>0</v>
      </c>
      <c r="V464" s="207">
        <v>170346000</v>
      </c>
    </row>
    <row r="465" spans="1:22" s="174" customFormat="1">
      <c r="A465" s="267"/>
      <c r="B465" s="267"/>
      <c r="C465" s="267"/>
      <c r="D465" s="267"/>
      <c r="E465" s="189"/>
      <c r="F465" s="189">
        <v>8199</v>
      </c>
      <c r="G465" s="182" t="s">
        <v>148</v>
      </c>
      <c r="H465" s="183">
        <v>310072000</v>
      </c>
      <c r="I465" s="324">
        <v>310072000</v>
      </c>
      <c r="J465" s="207">
        <v>0</v>
      </c>
      <c r="K465" s="207">
        <v>0</v>
      </c>
      <c r="L465" s="207">
        <v>310072000</v>
      </c>
      <c r="M465" s="207">
        <v>310072000</v>
      </c>
      <c r="N465" s="207">
        <v>0</v>
      </c>
      <c r="O465" s="207">
        <v>0</v>
      </c>
      <c r="P465" s="207">
        <v>310072000</v>
      </c>
      <c r="Q465" s="207">
        <v>310072000</v>
      </c>
      <c r="R465" s="207">
        <v>0</v>
      </c>
      <c r="S465" s="207">
        <v>310072000</v>
      </c>
      <c r="T465" s="207">
        <v>0</v>
      </c>
      <c r="U465" s="207">
        <v>0</v>
      </c>
      <c r="V465" s="207">
        <v>310072000</v>
      </c>
    </row>
    <row r="466" spans="1:22" s="174" customFormat="1">
      <c r="A466" s="267"/>
      <c r="B466" s="267"/>
      <c r="C466" s="267"/>
      <c r="D466" s="267"/>
      <c r="E466" s="189">
        <v>9300</v>
      </c>
      <c r="F466" s="189"/>
      <c r="G466" s="190" t="s">
        <v>778</v>
      </c>
      <c r="H466" s="183">
        <v>956297000</v>
      </c>
      <c r="I466" s="324">
        <v>956297000</v>
      </c>
      <c r="J466" s="207">
        <v>0</v>
      </c>
      <c r="K466" s="207">
        <v>0</v>
      </c>
      <c r="L466" s="207">
        <v>956297000</v>
      </c>
      <c r="M466" s="207">
        <v>956297000</v>
      </c>
      <c r="N466" s="207">
        <v>0</v>
      </c>
      <c r="O466" s="207">
        <v>0</v>
      </c>
      <c r="P466" s="207">
        <v>956297000</v>
      </c>
      <c r="Q466" s="207">
        <v>956297000</v>
      </c>
      <c r="R466" s="207">
        <v>0</v>
      </c>
      <c r="S466" s="207">
        <v>956297000</v>
      </c>
      <c r="T466" s="207">
        <v>0</v>
      </c>
      <c r="U466" s="207">
        <v>0</v>
      </c>
      <c r="V466" s="207">
        <v>956297000</v>
      </c>
    </row>
    <row r="467" spans="1:22" s="174" customFormat="1">
      <c r="A467" s="267"/>
      <c r="B467" s="267"/>
      <c r="C467" s="267"/>
      <c r="D467" s="267"/>
      <c r="E467" s="189"/>
      <c r="F467" s="189">
        <v>9301</v>
      </c>
      <c r="G467" s="190" t="s">
        <v>724</v>
      </c>
      <c r="H467" s="183">
        <v>956297000</v>
      </c>
      <c r="I467" s="324">
        <v>956297000</v>
      </c>
      <c r="J467" s="207">
        <v>0</v>
      </c>
      <c r="K467" s="207">
        <v>0</v>
      </c>
      <c r="L467" s="207">
        <v>956297000</v>
      </c>
      <c r="M467" s="207">
        <v>956297000</v>
      </c>
      <c r="N467" s="207">
        <v>0</v>
      </c>
      <c r="O467" s="207">
        <v>0</v>
      </c>
      <c r="P467" s="207">
        <v>956297000</v>
      </c>
      <c r="Q467" s="207">
        <v>956297000</v>
      </c>
      <c r="R467" s="207">
        <v>0</v>
      </c>
      <c r="S467" s="207">
        <v>956297000</v>
      </c>
      <c r="T467" s="207">
        <v>0</v>
      </c>
      <c r="U467" s="207">
        <v>0</v>
      </c>
      <c r="V467" s="207">
        <v>956297000</v>
      </c>
    </row>
    <row r="468" spans="1:22" s="174" customFormat="1">
      <c r="A468" s="267"/>
      <c r="B468" s="267"/>
      <c r="C468" s="267"/>
      <c r="D468" s="267"/>
      <c r="E468" s="189">
        <v>9400</v>
      </c>
      <c r="F468" s="189"/>
      <c r="G468" s="190" t="s">
        <v>657</v>
      </c>
      <c r="H468" s="183">
        <v>595574560</v>
      </c>
      <c r="I468" s="324">
        <v>595574560</v>
      </c>
      <c r="J468" s="207">
        <v>0</v>
      </c>
      <c r="K468" s="207">
        <v>0</v>
      </c>
      <c r="L468" s="207">
        <v>595574560</v>
      </c>
      <c r="M468" s="207">
        <v>595574560</v>
      </c>
      <c r="N468" s="207">
        <v>0</v>
      </c>
      <c r="O468" s="207">
        <v>0</v>
      </c>
      <c r="P468" s="207">
        <v>595574560</v>
      </c>
      <c r="Q468" s="207">
        <v>595574560</v>
      </c>
      <c r="R468" s="207">
        <v>0</v>
      </c>
      <c r="S468" s="207">
        <v>595574560</v>
      </c>
      <c r="T468" s="207">
        <v>0</v>
      </c>
      <c r="U468" s="207">
        <v>0</v>
      </c>
      <c r="V468" s="207">
        <v>595574560</v>
      </c>
    </row>
    <row r="469" spans="1:22" s="174" customFormat="1">
      <c r="A469" s="267"/>
      <c r="B469" s="267"/>
      <c r="C469" s="267"/>
      <c r="D469" s="267"/>
      <c r="E469" s="189"/>
      <c r="F469" s="189">
        <v>9402</v>
      </c>
      <c r="G469" s="190" t="s">
        <v>726</v>
      </c>
      <c r="H469" s="183">
        <v>568939600</v>
      </c>
      <c r="I469" s="324">
        <v>568939600</v>
      </c>
      <c r="J469" s="207">
        <v>0</v>
      </c>
      <c r="K469" s="207">
        <v>0</v>
      </c>
      <c r="L469" s="207">
        <v>568939600</v>
      </c>
      <c r="M469" s="207">
        <v>568939600</v>
      </c>
      <c r="N469" s="207">
        <v>0</v>
      </c>
      <c r="O469" s="207">
        <v>0</v>
      </c>
      <c r="P469" s="207">
        <v>568939600</v>
      </c>
      <c r="Q469" s="207">
        <v>568939600</v>
      </c>
      <c r="R469" s="207">
        <v>0</v>
      </c>
      <c r="S469" s="207">
        <v>568939600</v>
      </c>
      <c r="T469" s="207">
        <v>0</v>
      </c>
      <c r="U469" s="207">
        <v>0</v>
      </c>
      <c r="V469" s="207">
        <v>568939600</v>
      </c>
    </row>
    <row r="470" spans="1:22" s="174" customFormat="1">
      <c r="A470" s="267"/>
      <c r="B470" s="267"/>
      <c r="C470" s="267"/>
      <c r="D470" s="267"/>
      <c r="E470" s="189"/>
      <c r="F470" s="189">
        <v>9449</v>
      </c>
      <c r="G470" s="190" t="s">
        <v>148</v>
      </c>
      <c r="H470" s="183">
        <v>26634960</v>
      </c>
      <c r="I470" s="324">
        <v>26634960</v>
      </c>
      <c r="J470" s="207">
        <v>0</v>
      </c>
      <c r="K470" s="207">
        <v>0</v>
      </c>
      <c r="L470" s="207">
        <v>26634960</v>
      </c>
      <c r="M470" s="207">
        <v>26634960</v>
      </c>
      <c r="N470" s="207">
        <v>0</v>
      </c>
      <c r="O470" s="207">
        <v>0</v>
      </c>
      <c r="P470" s="207">
        <v>26634960</v>
      </c>
      <c r="Q470" s="207">
        <v>26634960</v>
      </c>
      <c r="R470" s="207">
        <v>0</v>
      </c>
      <c r="S470" s="207">
        <v>26634960</v>
      </c>
      <c r="T470" s="207">
        <v>0</v>
      </c>
      <c r="U470" s="207">
        <v>0</v>
      </c>
      <c r="V470" s="207">
        <v>26634960</v>
      </c>
    </row>
    <row r="471" spans="1:22" s="174" customFormat="1">
      <c r="A471" s="267"/>
      <c r="B471" s="267"/>
      <c r="C471" s="189"/>
      <c r="D471" s="189">
        <v>283</v>
      </c>
      <c r="E471" s="267"/>
      <c r="F471" s="267"/>
      <c r="G471" s="182" t="s">
        <v>734</v>
      </c>
      <c r="H471" s="183">
        <v>488330700</v>
      </c>
      <c r="I471" s="324">
        <v>488330700</v>
      </c>
      <c r="J471" s="207">
        <v>0</v>
      </c>
      <c r="K471" s="207">
        <v>0</v>
      </c>
      <c r="L471" s="207">
        <v>488330700</v>
      </c>
      <c r="M471" s="207">
        <v>488330700</v>
      </c>
      <c r="N471" s="207">
        <v>0</v>
      </c>
      <c r="O471" s="207">
        <v>0</v>
      </c>
      <c r="P471" s="207">
        <v>488330700</v>
      </c>
      <c r="Q471" s="207">
        <v>488330700</v>
      </c>
      <c r="R471" s="207">
        <v>0</v>
      </c>
      <c r="S471" s="207">
        <v>488330700</v>
      </c>
      <c r="T471" s="207">
        <v>0</v>
      </c>
      <c r="U471" s="207">
        <v>0</v>
      </c>
      <c r="V471" s="207">
        <v>488330700</v>
      </c>
    </row>
    <row r="472" spans="1:22" s="174" customFormat="1">
      <c r="A472" s="267"/>
      <c r="B472" s="267"/>
      <c r="C472" s="267"/>
      <c r="D472" s="267"/>
      <c r="E472" s="189">
        <v>7100</v>
      </c>
      <c r="F472" s="189"/>
      <c r="G472" s="190" t="s">
        <v>773</v>
      </c>
      <c r="H472" s="183">
        <v>488330700</v>
      </c>
      <c r="I472" s="324">
        <v>488330700</v>
      </c>
      <c r="J472" s="207">
        <v>0</v>
      </c>
      <c r="K472" s="207">
        <v>0</v>
      </c>
      <c r="L472" s="207">
        <v>488330700</v>
      </c>
      <c r="M472" s="207">
        <v>488330700</v>
      </c>
      <c r="N472" s="207">
        <v>0</v>
      </c>
      <c r="O472" s="207">
        <v>0</v>
      </c>
      <c r="P472" s="207">
        <v>488330700</v>
      </c>
      <c r="Q472" s="207">
        <v>488330700</v>
      </c>
      <c r="R472" s="207">
        <v>0</v>
      </c>
      <c r="S472" s="207">
        <v>488330700</v>
      </c>
      <c r="T472" s="207">
        <v>0</v>
      </c>
      <c r="U472" s="207">
        <v>0</v>
      </c>
      <c r="V472" s="207">
        <v>488330700</v>
      </c>
    </row>
    <row r="473" spans="1:22" s="174" customFormat="1">
      <c r="A473" s="267"/>
      <c r="B473" s="267"/>
      <c r="C473" s="267"/>
      <c r="D473" s="267"/>
      <c r="E473" s="189"/>
      <c r="F473" s="189">
        <v>7102</v>
      </c>
      <c r="G473" s="190" t="s">
        <v>708</v>
      </c>
      <c r="H473" s="183">
        <v>488330700</v>
      </c>
      <c r="I473" s="324">
        <v>488330700</v>
      </c>
      <c r="J473" s="207">
        <v>0</v>
      </c>
      <c r="K473" s="207">
        <v>0</v>
      </c>
      <c r="L473" s="207">
        <v>488330700</v>
      </c>
      <c r="M473" s="207">
        <v>488330700</v>
      </c>
      <c r="N473" s="207">
        <v>0</v>
      </c>
      <c r="O473" s="207">
        <v>0</v>
      </c>
      <c r="P473" s="207">
        <v>488330700</v>
      </c>
      <c r="Q473" s="207">
        <v>488330700</v>
      </c>
      <c r="R473" s="207">
        <v>0</v>
      </c>
      <c r="S473" s="207">
        <v>488330700</v>
      </c>
      <c r="T473" s="207">
        <v>0</v>
      </c>
      <c r="U473" s="207">
        <v>0</v>
      </c>
      <c r="V473" s="207">
        <v>488330700</v>
      </c>
    </row>
    <row r="474" spans="1:22" s="174" customFormat="1">
      <c r="A474" s="267"/>
      <c r="B474" s="267"/>
      <c r="C474" s="189"/>
      <c r="D474" s="189">
        <v>292</v>
      </c>
      <c r="E474" s="267"/>
      <c r="F474" s="267"/>
      <c r="G474" s="182" t="s">
        <v>735</v>
      </c>
      <c r="H474" s="183">
        <v>9429327000</v>
      </c>
      <c r="I474" s="324">
        <v>9429327000</v>
      </c>
      <c r="J474" s="207">
        <v>0</v>
      </c>
      <c r="K474" s="207">
        <v>0</v>
      </c>
      <c r="L474" s="207">
        <v>9429327000</v>
      </c>
      <c r="M474" s="207">
        <v>9429327000</v>
      </c>
      <c r="N474" s="207">
        <v>0</v>
      </c>
      <c r="O474" s="207">
        <v>0</v>
      </c>
      <c r="P474" s="207">
        <v>9429327000</v>
      </c>
      <c r="Q474" s="207">
        <v>9429327000</v>
      </c>
      <c r="R474" s="207">
        <v>0</v>
      </c>
      <c r="S474" s="207">
        <v>9429327000</v>
      </c>
      <c r="T474" s="207">
        <v>0</v>
      </c>
      <c r="U474" s="207">
        <v>0</v>
      </c>
      <c r="V474" s="207">
        <v>9429327000</v>
      </c>
    </row>
    <row r="475" spans="1:22" s="174" customFormat="1">
      <c r="A475" s="267"/>
      <c r="B475" s="267"/>
      <c r="C475" s="267"/>
      <c r="D475" s="267"/>
      <c r="E475" s="189">
        <v>9300</v>
      </c>
      <c r="F475" s="189"/>
      <c r="G475" s="190" t="s">
        <v>778</v>
      </c>
      <c r="H475" s="183">
        <v>8505606000</v>
      </c>
      <c r="I475" s="324">
        <v>8505606000</v>
      </c>
      <c r="J475" s="207">
        <v>0</v>
      </c>
      <c r="K475" s="207">
        <v>0</v>
      </c>
      <c r="L475" s="207">
        <v>8505606000</v>
      </c>
      <c r="M475" s="207">
        <v>8505606000</v>
      </c>
      <c r="N475" s="207">
        <v>0</v>
      </c>
      <c r="O475" s="207">
        <v>0</v>
      </c>
      <c r="P475" s="207">
        <v>8505606000</v>
      </c>
      <c r="Q475" s="207">
        <v>8505606000</v>
      </c>
      <c r="R475" s="207">
        <v>0</v>
      </c>
      <c r="S475" s="207">
        <v>8505606000</v>
      </c>
      <c r="T475" s="207">
        <v>0</v>
      </c>
      <c r="U475" s="207">
        <v>0</v>
      </c>
      <c r="V475" s="207">
        <v>8505606000</v>
      </c>
    </row>
    <row r="476" spans="1:22" s="174" customFormat="1">
      <c r="A476" s="267"/>
      <c r="B476" s="267"/>
      <c r="C476" s="267"/>
      <c r="D476" s="267"/>
      <c r="E476" s="189"/>
      <c r="F476" s="189">
        <v>9301</v>
      </c>
      <c r="G476" s="190" t="s">
        <v>724</v>
      </c>
      <c r="H476" s="183">
        <v>8505606000</v>
      </c>
      <c r="I476" s="324">
        <v>8505606000</v>
      </c>
      <c r="J476" s="207">
        <v>0</v>
      </c>
      <c r="K476" s="207">
        <v>0</v>
      </c>
      <c r="L476" s="207">
        <v>8505606000</v>
      </c>
      <c r="M476" s="207">
        <v>8505606000</v>
      </c>
      <c r="N476" s="207">
        <v>0</v>
      </c>
      <c r="O476" s="207">
        <v>0</v>
      </c>
      <c r="P476" s="207">
        <v>8505606000</v>
      </c>
      <c r="Q476" s="207">
        <v>8505606000</v>
      </c>
      <c r="R476" s="207">
        <v>0</v>
      </c>
      <c r="S476" s="207">
        <v>8505606000</v>
      </c>
      <c r="T476" s="207">
        <v>0</v>
      </c>
      <c r="U476" s="207">
        <v>0</v>
      </c>
      <c r="V476" s="207">
        <v>8505606000</v>
      </c>
    </row>
    <row r="477" spans="1:22" s="174" customFormat="1">
      <c r="A477" s="267"/>
      <c r="B477" s="267"/>
      <c r="C477" s="267"/>
      <c r="D477" s="267"/>
      <c r="E477" s="189">
        <v>9400</v>
      </c>
      <c r="F477" s="189"/>
      <c r="G477" s="190" t="s">
        <v>657</v>
      </c>
      <c r="H477" s="183">
        <v>923721000</v>
      </c>
      <c r="I477" s="324">
        <v>923721000</v>
      </c>
      <c r="J477" s="207">
        <v>0</v>
      </c>
      <c r="K477" s="207">
        <v>0</v>
      </c>
      <c r="L477" s="207">
        <v>923721000</v>
      </c>
      <c r="M477" s="207">
        <v>923721000</v>
      </c>
      <c r="N477" s="207">
        <v>0</v>
      </c>
      <c r="O477" s="207">
        <v>0</v>
      </c>
      <c r="P477" s="207">
        <v>923721000</v>
      </c>
      <c r="Q477" s="207">
        <v>923721000</v>
      </c>
      <c r="R477" s="207">
        <v>0</v>
      </c>
      <c r="S477" s="207">
        <v>923721000</v>
      </c>
      <c r="T477" s="207">
        <v>0</v>
      </c>
      <c r="U477" s="207">
        <v>0</v>
      </c>
      <c r="V477" s="207">
        <v>923721000</v>
      </c>
    </row>
    <row r="478" spans="1:22" s="174" customFormat="1">
      <c r="A478" s="267"/>
      <c r="B478" s="267"/>
      <c r="C478" s="267"/>
      <c r="D478" s="267"/>
      <c r="E478" s="189"/>
      <c r="F478" s="189">
        <v>9401</v>
      </c>
      <c r="G478" s="190" t="s">
        <v>725</v>
      </c>
      <c r="H478" s="183">
        <v>219276000</v>
      </c>
      <c r="I478" s="324">
        <v>219276000</v>
      </c>
      <c r="J478" s="207">
        <v>0</v>
      </c>
      <c r="K478" s="207">
        <v>0</v>
      </c>
      <c r="L478" s="207">
        <v>219276000</v>
      </c>
      <c r="M478" s="207">
        <v>219276000</v>
      </c>
      <c r="N478" s="207">
        <v>0</v>
      </c>
      <c r="O478" s="207">
        <v>0</v>
      </c>
      <c r="P478" s="207">
        <v>219276000</v>
      </c>
      <c r="Q478" s="207">
        <v>219276000</v>
      </c>
      <c r="R478" s="207">
        <v>0</v>
      </c>
      <c r="S478" s="207">
        <v>219276000</v>
      </c>
      <c r="T478" s="207">
        <v>0</v>
      </c>
      <c r="U478" s="207">
        <v>0</v>
      </c>
      <c r="V478" s="207">
        <v>219276000</v>
      </c>
    </row>
    <row r="479" spans="1:22" s="174" customFormat="1">
      <c r="A479" s="267"/>
      <c r="B479" s="267"/>
      <c r="C479" s="267"/>
      <c r="D479" s="267"/>
      <c r="E479" s="189"/>
      <c r="F479" s="189">
        <v>9402</v>
      </c>
      <c r="G479" s="190" t="s">
        <v>726</v>
      </c>
      <c r="H479" s="183">
        <v>475493000</v>
      </c>
      <c r="I479" s="324">
        <v>475493000</v>
      </c>
      <c r="J479" s="207">
        <v>0</v>
      </c>
      <c r="K479" s="207">
        <v>0</v>
      </c>
      <c r="L479" s="207">
        <v>475493000</v>
      </c>
      <c r="M479" s="207">
        <v>475493000</v>
      </c>
      <c r="N479" s="207">
        <v>0</v>
      </c>
      <c r="O479" s="207">
        <v>0</v>
      </c>
      <c r="P479" s="207">
        <v>475493000</v>
      </c>
      <c r="Q479" s="207">
        <v>475493000</v>
      </c>
      <c r="R479" s="207">
        <v>0</v>
      </c>
      <c r="S479" s="207">
        <v>475493000</v>
      </c>
      <c r="T479" s="207">
        <v>0</v>
      </c>
      <c r="U479" s="207">
        <v>0</v>
      </c>
      <c r="V479" s="207">
        <v>475493000</v>
      </c>
    </row>
    <row r="480" spans="1:22" s="174" customFormat="1">
      <c r="A480" s="267"/>
      <c r="B480" s="267"/>
      <c r="C480" s="267"/>
      <c r="D480" s="267"/>
      <c r="E480" s="189"/>
      <c r="F480" s="189">
        <v>9449</v>
      </c>
      <c r="G480" s="190" t="s">
        <v>148</v>
      </c>
      <c r="H480" s="183">
        <v>228952000</v>
      </c>
      <c r="I480" s="324">
        <v>228952000</v>
      </c>
      <c r="J480" s="207">
        <v>0</v>
      </c>
      <c r="K480" s="207">
        <v>0</v>
      </c>
      <c r="L480" s="207">
        <v>228952000</v>
      </c>
      <c r="M480" s="207">
        <v>228952000</v>
      </c>
      <c r="N480" s="207">
        <v>0</v>
      </c>
      <c r="O480" s="207">
        <v>0</v>
      </c>
      <c r="P480" s="207">
        <v>228952000</v>
      </c>
      <c r="Q480" s="207">
        <v>228952000</v>
      </c>
      <c r="R480" s="207">
        <v>0</v>
      </c>
      <c r="S480" s="207">
        <v>228952000</v>
      </c>
      <c r="T480" s="207">
        <v>0</v>
      </c>
      <c r="U480" s="207">
        <v>0</v>
      </c>
      <c r="V480" s="207">
        <v>228952000</v>
      </c>
    </row>
    <row r="481" spans="1:22" s="174" customFormat="1" ht="16.8">
      <c r="A481" s="267"/>
      <c r="B481" s="267"/>
      <c r="C481" s="189"/>
      <c r="D481" s="189">
        <v>311</v>
      </c>
      <c r="E481" s="267"/>
      <c r="F481" s="267"/>
      <c r="G481" s="460" t="s">
        <v>740</v>
      </c>
      <c r="H481" s="183">
        <v>2120654000</v>
      </c>
      <c r="I481" s="324">
        <v>2120654000</v>
      </c>
      <c r="J481" s="207">
        <v>0</v>
      </c>
      <c r="K481" s="207">
        <v>0</v>
      </c>
      <c r="L481" s="207">
        <v>2120654000</v>
      </c>
      <c r="M481" s="207">
        <v>2120654000</v>
      </c>
      <c r="N481" s="207">
        <v>0</v>
      </c>
      <c r="O481" s="207">
        <v>0</v>
      </c>
      <c r="P481" s="207">
        <v>2120654000</v>
      </c>
      <c r="Q481" s="207">
        <v>2120654000</v>
      </c>
      <c r="R481" s="207">
        <v>0</v>
      </c>
      <c r="S481" s="207">
        <v>2120654000</v>
      </c>
      <c r="T481" s="207">
        <v>0</v>
      </c>
      <c r="U481" s="207">
        <v>0</v>
      </c>
      <c r="V481" s="207">
        <v>2120654000</v>
      </c>
    </row>
    <row r="482" spans="1:22" s="174" customFormat="1">
      <c r="A482" s="267"/>
      <c r="B482" s="267"/>
      <c r="C482" s="267"/>
      <c r="D482" s="267"/>
      <c r="E482" s="189">
        <v>9300</v>
      </c>
      <c r="F482" s="189"/>
      <c r="G482" s="190" t="s">
        <v>778</v>
      </c>
      <c r="H482" s="183">
        <v>1870030000</v>
      </c>
      <c r="I482" s="324">
        <v>1870030000</v>
      </c>
      <c r="J482" s="207">
        <v>0</v>
      </c>
      <c r="K482" s="207">
        <v>0</v>
      </c>
      <c r="L482" s="207">
        <v>1870030000</v>
      </c>
      <c r="M482" s="207">
        <v>1870030000</v>
      </c>
      <c r="N482" s="207">
        <v>0</v>
      </c>
      <c r="O482" s="207">
        <v>0</v>
      </c>
      <c r="P482" s="207">
        <v>1870030000</v>
      </c>
      <c r="Q482" s="207">
        <v>1870030000</v>
      </c>
      <c r="R482" s="207">
        <v>0</v>
      </c>
      <c r="S482" s="207">
        <v>1870030000</v>
      </c>
      <c r="T482" s="207">
        <v>0</v>
      </c>
      <c r="U482" s="207">
        <v>0</v>
      </c>
      <c r="V482" s="207">
        <v>1870030000</v>
      </c>
    </row>
    <row r="483" spans="1:22" s="174" customFormat="1">
      <c r="A483" s="267"/>
      <c r="B483" s="267"/>
      <c r="C483" s="267"/>
      <c r="D483" s="267"/>
      <c r="E483" s="189"/>
      <c r="F483" s="189">
        <v>9301</v>
      </c>
      <c r="G483" s="190" t="s">
        <v>724</v>
      </c>
      <c r="H483" s="183">
        <v>1870030000</v>
      </c>
      <c r="I483" s="324">
        <v>1870030000</v>
      </c>
      <c r="J483" s="207">
        <v>0</v>
      </c>
      <c r="K483" s="207">
        <v>0</v>
      </c>
      <c r="L483" s="207">
        <v>1870030000</v>
      </c>
      <c r="M483" s="207">
        <v>1870030000</v>
      </c>
      <c r="N483" s="207">
        <v>0</v>
      </c>
      <c r="O483" s="207">
        <v>0</v>
      </c>
      <c r="P483" s="207">
        <v>1870030000</v>
      </c>
      <c r="Q483" s="207">
        <v>1870030000</v>
      </c>
      <c r="R483" s="207">
        <v>0</v>
      </c>
      <c r="S483" s="207">
        <v>1870030000</v>
      </c>
      <c r="T483" s="207">
        <v>0</v>
      </c>
      <c r="U483" s="207">
        <v>0</v>
      </c>
      <c r="V483" s="207">
        <v>1870030000</v>
      </c>
    </row>
    <row r="484" spans="1:22" s="174" customFormat="1">
      <c r="A484" s="267"/>
      <c r="B484" s="267"/>
      <c r="C484" s="267"/>
      <c r="D484" s="267"/>
      <c r="E484" s="189">
        <v>9400</v>
      </c>
      <c r="F484" s="189"/>
      <c r="G484" s="190" t="s">
        <v>657</v>
      </c>
      <c r="H484" s="183">
        <v>250624000</v>
      </c>
      <c r="I484" s="324">
        <v>250624000</v>
      </c>
      <c r="J484" s="207">
        <v>0</v>
      </c>
      <c r="K484" s="207">
        <v>0</v>
      </c>
      <c r="L484" s="207">
        <v>250624000</v>
      </c>
      <c r="M484" s="207">
        <v>250624000</v>
      </c>
      <c r="N484" s="207">
        <v>0</v>
      </c>
      <c r="O484" s="207">
        <v>0</v>
      </c>
      <c r="P484" s="207">
        <v>250624000</v>
      </c>
      <c r="Q484" s="207">
        <v>250624000</v>
      </c>
      <c r="R484" s="207">
        <v>0</v>
      </c>
      <c r="S484" s="207">
        <v>250624000</v>
      </c>
      <c r="T484" s="207">
        <v>0</v>
      </c>
      <c r="U484" s="207">
        <v>0</v>
      </c>
      <c r="V484" s="207">
        <v>250624000</v>
      </c>
    </row>
    <row r="485" spans="1:22" s="174" customFormat="1">
      <c r="A485" s="267"/>
      <c r="B485" s="267"/>
      <c r="C485" s="267"/>
      <c r="D485" s="267"/>
      <c r="E485" s="189"/>
      <c r="F485" s="189">
        <v>9401</v>
      </c>
      <c r="G485" s="190" t="s">
        <v>725</v>
      </c>
      <c r="H485" s="183">
        <v>50231000</v>
      </c>
      <c r="I485" s="324">
        <v>50231000</v>
      </c>
      <c r="J485" s="207">
        <v>0</v>
      </c>
      <c r="K485" s="207">
        <v>0</v>
      </c>
      <c r="L485" s="207">
        <v>50231000</v>
      </c>
      <c r="M485" s="207">
        <v>50231000</v>
      </c>
      <c r="N485" s="207">
        <v>0</v>
      </c>
      <c r="O485" s="207">
        <v>0</v>
      </c>
      <c r="P485" s="207">
        <v>50231000</v>
      </c>
      <c r="Q485" s="207">
        <v>50231000</v>
      </c>
      <c r="R485" s="207">
        <v>0</v>
      </c>
      <c r="S485" s="207">
        <v>50231000</v>
      </c>
      <c r="T485" s="207">
        <v>0</v>
      </c>
      <c r="U485" s="207">
        <v>0</v>
      </c>
      <c r="V485" s="207">
        <v>50231000</v>
      </c>
    </row>
    <row r="486" spans="1:22" s="174" customFormat="1">
      <c r="A486" s="267"/>
      <c r="B486" s="267"/>
      <c r="C486" s="267"/>
      <c r="D486" s="267"/>
      <c r="E486" s="189"/>
      <c r="F486" s="189">
        <v>9402</v>
      </c>
      <c r="G486" s="190" t="s">
        <v>726</v>
      </c>
      <c r="H486" s="183">
        <v>169535000</v>
      </c>
      <c r="I486" s="324">
        <v>169535000</v>
      </c>
      <c r="J486" s="207">
        <v>0</v>
      </c>
      <c r="K486" s="207">
        <v>0</v>
      </c>
      <c r="L486" s="207">
        <v>169535000</v>
      </c>
      <c r="M486" s="207">
        <v>169535000</v>
      </c>
      <c r="N486" s="207">
        <v>0</v>
      </c>
      <c r="O486" s="207">
        <v>0</v>
      </c>
      <c r="P486" s="207">
        <v>169535000</v>
      </c>
      <c r="Q486" s="207">
        <v>169535000</v>
      </c>
      <c r="R486" s="207">
        <v>0</v>
      </c>
      <c r="S486" s="207">
        <v>169535000</v>
      </c>
      <c r="T486" s="207">
        <v>0</v>
      </c>
      <c r="U486" s="207">
        <v>0</v>
      </c>
      <c r="V486" s="207">
        <v>169535000</v>
      </c>
    </row>
    <row r="487" spans="1:22" s="174" customFormat="1">
      <c r="A487" s="267"/>
      <c r="B487" s="267"/>
      <c r="C487" s="267"/>
      <c r="D487" s="267"/>
      <c r="E487" s="189"/>
      <c r="F487" s="189">
        <v>9449</v>
      </c>
      <c r="G487" s="190" t="s">
        <v>148</v>
      </c>
      <c r="H487" s="183">
        <v>30858000</v>
      </c>
      <c r="I487" s="324">
        <v>30858000</v>
      </c>
      <c r="J487" s="207">
        <v>0</v>
      </c>
      <c r="K487" s="207">
        <v>0</v>
      </c>
      <c r="L487" s="207">
        <v>30858000</v>
      </c>
      <c r="M487" s="207">
        <v>30858000</v>
      </c>
      <c r="N487" s="207">
        <v>0</v>
      </c>
      <c r="O487" s="207">
        <v>0</v>
      </c>
      <c r="P487" s="207">
        <v>30858000</v>
      </c>
      <c r="Q487" s="207">
        <v>30858000</v>
      </c>
      <c r="R487" s="207">
        <v>0</v>
      </c>
      <c r="S487" s="207">
        <v>30858000</v>
      </c>
      <c r="T487" s="207">
        <v>0</v>
      </c>
      <c r="U487" s="207">
        <v>0</v>
      </c>
      <c r="V487" s="207">
        <v>30858000</v>
      </c>
    </row>
    <row r="488" spans="1:22" s="174" customFormat="1">
      <c r="A488" s="267"/>
      <c r="B488" s="267"/>
      <c r="C488" s="189"/>
      <c r="D488" s="189">
        <v>312</v>
      </c>
      <c r="E488" s="267"/>
      <c r="F488" s="267"/>
      <c r="G488" s="182" t="s">
        <v>736</v>
      </c>
      <c r="H488" s="183">
        <v>1986940000</v>
      </c>
      <c r="I488" s="324">
        <v>1986940000</v>
      </c>
      <c r="J488" s="207">
        <v>0</v>
      </c>
      <c r="K488" s="207">
        <v>0</v>
      </c>
      <c r="L488" s="207">
        <v>1986940000</v>
      </c>
      <c r="M488" s="207">
        <v>1986940000</v>
      </c>
      <c r="N488" s="207">
        <v>0</v>
      </c>
      <c r="O488" s="207">
        <v>0</v>
      </c>
      <c r="P488" s="207">
        <v>1986940000</v>
      </c>
      <c r="Q488" s="207">
        <v>1986940000</v>
      </c>
      <c r="R488" s="207">
        <v>0</v>
      </c>
      <c r="S488" s="207">
        <v>1986940000</v>
      </c>
      <c r="T488" s="207">
        <v>0</v>
      </c>
      <c r="U488" s="207">
        <v>0</v>
      </c>
      <c r="V488" s="207">
        <v>1986940000</v>
      </c>
    </row>
    <row r="489" spans="1:22" s="174" customFormat="1">
      <c r="A489" s="267"/>
      <c r="B489" s="267"/>
      <c r="C489" s="267"/>
      <c r="D489" s="267"/>
      <c r="E489" s="189">
        <v>9300</v>
      </c>
      <c r="F489" s="189"/>
      <c r="G489" s="190" t="s">
        <v>778</v>
      </c>
      <c r="H489" s="183">
        <v>1758728000</v>
      </c>
      <c r="I489" s="324">
        <v>1758728000</v>
      </c>
      <c r="J489" s="207">
        <v>0</v>
      </c>
      <c r="K489" s="207">
        <v>0</v>
      </c>
      <c r="L489" s="207">
        <v>1758728000</v>
      </c>
      <c r="M489" s="207">
        <v>1758728000</v>
      </c>
      <c r="N489" s="207">
        <v>0</v>
      </c>
      <c r="O489" s="207">
        <v>0</v>
      </c>
      <c r="P489" s="207">
        <v>1758728000</v>
      </c>
      <c r="Q489" s="207">
        <v>1758728000</v>
      </c>
      <c r="R489" s="207">
        <v>0</v>
      </c>
      <c r="S489" s="207">
        <v>1758728000</v>
      </c>
      <c r="T489" s="207">
        <v>0</v>
      </c>
      <c r="U489" s="207">
        <v>0</v>
      </c>
      <c r="V489" s="207">
        <v>1758728000</v>
      </c>
    </row>
    <row r="490" spans="1:22" s="174" customFormat="1">
      <c r="A490" s="267"/>
      <c r="B490" s="267"/>
      <c r="C490" s="267"/>
      <c r="D490" s="267"/>
      <c r="E490" s="189"/>
      <c r="F490" s="189">
        <v>9301</v>
      </c>
      <c r="G490" s="190" t="s">
        <v>724</v>
      </c>
      <c r="H490" s="183">
        <v>1758728000</v>
      </c>
      <c r="I490" s="324">
        <v>1758728000</v>
      </c>
      <c r="J490" s="207">
        <v>0</v>
      </c>
      <c r="K490" s="207">
        <v>0</v>
      </c>
      <c r="L490" s="207">
        <v>1758728000</v>
      </c>
      <c r="M490" s="207">
        <v>1758728000</v>
      </c>
      <c r="N490" s="207">
        <v>0</v>
      </c>
      <c r="O490" s="207">
        <v>0</v>
      </c>
      <c r="P490" s="207">
        <v>1758728000</v>
      </c>
      <c r="Q490" s="207">
        <v>1758728000</v>
      </c>
      <c r="R490" s="207">
        <v>0</v>
      </c>
      <c r="S490" s="207">
        <v>1758728000</v>
      </c>
      <c r="T490" s="207">
        <v>0</v>
      </c>
      <c r="U490" s="207">
        <v>0</v>
      </c>
      <c r="V490" s="207">
        <v>1758728000</v>
      </c>
    </row>
    <row r="491" spans="1:22" s="174" customFormat="1">
      <c r="A491" s="267"/>
      <c r="B491" s="267"/>
      <c r="C491" s="267"/>
      <c r="D491" s="267"/>
      <c r="E491" s="189">
        <v>9400</v>
      </c>
      <c r="F491" s="189"/>
      <c r="G491" s="190" t="s">
        <v>657</v>
      </c>
      <c r="H491" s="183">
        <v>228212000</v>
      </c>
      <c r="I491" s="324">
        <v>228212000</v>
      </c>
      <c r="J491" s="207">
        <v>0</v>
      </c>
      <c r="K491" s="207">
        <v>0</v>
      </c>
      <c r="L491" s="207">
        <v>228212000</v>
      </c>
      <c r="M491" s="207">
        <v>228212000</v>
      </c>
      <c r="N491" s="207">
        <v>0</v>
      </c>
      <c r="O491" s="207">
        <v>0</v>
      </c>
      <c r="P491" s="207">
        <v>228212000</v>
      </c>
      <c r="Q491" s="207">
        <v>228212000</v>
      </c>
      <c r="R491" s="207">
        <v>0</v>
      </c>
      <c r="S491" s="207">
        <v>228212000</v>
      </c>
      <c r="T491" s="207">
        <v>0</v>
      </c>
      <c r="U491" s="207">
        <v>0</v>
      </c>
      <c r="V491" s="207">
        <v>228212000</v>
      </c>
    </row>
    <row r="492" spans="1:22" s="174" customFormat="1">
      <c r="A492" s="267"/>
      <c r="B492" s="267"/>
      <c r="C492" s="267"/>
      <c r="D492" s="267"/>
      <c r="E492" s="189"/>
      <c r="F492" s="189">
        <v>9402</v>
      </c>
      <c r="G492" s="190" t="s">
        <v>726</v>
      </c>
      <c r="H492" s="183">
        <v>198684000</v>
      </c>
      <c r="I492" s="324">
        <v>198684000</v>
      </c>
      <c r="J492" s="207">
        <v>0</v>
      </c>
      <c r="K492" s="207">
        <v>0</v>
      </c>
      <c r="L492" s="207">
        <v>198684000</v>
      </c>
      <c r="M492" s="207">
        <v>198684000</v>
      </c>
      <c r="N492" s="207">
        <v>0</v>
      </c>
      <c r="O492" s="207">
        <v>0</v>
      </c>
      <c r="P492" s="207">
        <v>198684000</v>
      </c>
      <c r="Q492" s="207">
        <v>198684000</v>
      </c>
      <c r="R492" s="207">
        <v>0</v>
      </c>
      <c r="S492" s="207">
        <v>198684000</v>
      </c>
      <c r="T492" s="207">
        <v>0</v>
      </c>
      <c r="U492" s="207">
        <v>0</v>
      </c>
      <c r="V492" s="207">
        <v>198684000</v>
      </c>
    </row>
    <row r="493" spans="1:22" s="174" customFormat="1">
      <c r="A493" s="267"/>
      <c r="B493" s="267"/>
      <c r="C493" s="267"/>
      <c r="D493" s="267"/>
      <c r="E493" s="189"/>
      <c r="F493" s="189">
        <v>9449</v>
      </c>
      <c r="G493" s="190" t="s">
        <v>148</v>
      </c>
      <c r="H493" s="183">
        <v>29528000</v>
      </c>
      <c r="I493" s="324">
        <v>29528000</v>
      </c>
      <c r="J493" s="207">
        <v>0</v>
      </c>
      <c r="K493" s="207">
        <v>0</v>
      </c>
      <c r="L493" s="207">
        <v>29528000</v>
      </c>
      <c r="M493" s="207">
        <v>29528000</v>
      </c>
      <c r="N493" s="207">
        <v>0</v>
      </c>
      <c r="O493" s="207">
        <v>0</v>
      </c>
      <c r="P493" s="207">
        <v>29528000</v>
      </c>
      <c r="Q493" s="207">
        <v>29528000</v>
      </c>
      <c r="R493" s="207">
        <v>0</v>
      </c>
      <c r="S493" s="207">
        <v>29528000</v>
      </c>
      <c r="T493" s="207">
        <v>0</v>
      </c>
      <c r="U493" s="207">
        <v>0</v>
      </c>
      <c r="V493" s="207">
        <v>29528000</v>
      </c>
    </row>
    <row r="494" spans="1:22" s="174" customFormat="1">
      <c r="A494" s="267"/>
      <c r="B494" s="267"/>
      <c r="C494" s="189"/>
      <c r="D494" s="189">
        <v>315</v>
      </c>
      <c r="E494" s="267"/>
      <c r="F494" s="267"/>
      <c r="G494" s="182" t="s">
        <v>737</v>
      </c>
      <c r="H494" s="183">
        <v>691386400</v>
      </c>
      <c r="I494" s="324">
        <v>691386400</v>
      </c>
      <c r="J494" s="207">
        <v>0</v>
      </c>
      <c r="K494" s="207">
        <v>0</v>
      </c>
      <c r="L494" s="207">
        <v>691386400</v>
      </c>
      <c r="M494" s="207">
        <v>691386400</v>
      </c>
      <c r="N494" s="207">
        <v>0</v>
      </c>
      <c r="O494" s="207">
        <v>0</v>
      </c>
      <c r="P494" s="207">
        <v>691386400</v>
      </c>
      <c r="Q494" s="207">
        <v>691386400</v>
      </c>
      <c r="R494" s="207">
        <v>0</v>
      </c>
      <c r="S494" s="207">
        <v>691386400</v>
      </c>
      <c r="T494" s="207">
        <v>0</v>
      </c>
      <c r="U494" s="207">
        <v>0</v>
      </c>
      <c r="V494" s="207">
        <v>691386400</v>
      </c>
    </row>
    <row r="495" spans="1:22" s="174" customFormat="1">
      <c r="A495" s="267"/>
      <c r="B495" s="267"/>
      <c r="C495" s="267"/>
      <c r="D495" s="267"/>
      <c r="E495" s="189">
        <v>6550</v>
      </c>
      <c r="F495" s="189"/>
      <c r="G495" s="190" t="s">
        <v>651</v>
      </c>
      <c r="H495" s="183">
        <v>35700000</v>
      </c>
      <c r="I495" s="324">
        <v>35700000</v>
      </c>
      <c r="J495" s="207">
        <v>0</v>
      </c>
      <c r="K495" s="207">
        <v>0</v>
      </c>
      <c r="L495" s="207">
        <v>35700000</v>
      </c>
      <c r="M495" s="207">
        <v>35700000</v>
      </c>
      <c r="N495" s="207">
        <v>0</v>
      </c>
      <c r="O495" s="207">
        <v>0</v>
      </c>
      <c r="P495" s="207">
        <v>35700000</v>
      </c>
      <c r="Q495" s="207">
        <v>35700000</v>
      </c>
      <c r="R495" s="207">
        <v>0</v>
      </c>
      <c r="S495" s="207">
        <v>35700000</v>
      </c>
      <c r="T495" s="207">
        <v>0</v>
      </c>
      <c r="U495" s="207">
        <v>0</v>
      </c>
      <c r="V495" s="207">
        <v>35700000</v>
      </c>
    </row>
    <row r="496" spans="1:22" s="174" customFormat="1">
      <c r="A496" s="267"/>
      <c r="B496" s="267"/>
      <c r="C496" s="267"/>
      <c r="D496" s="267"/>
      <c r="E496" s="189"/>
      <c r="F496" s="189">
        <v>6552</v>
      </c>
      <c r="G496" s="190" t="s">
        <v>690</v>
      </c>
      <c r="H496" s="183">
        <v>35700000</v>
      </c>
      <c r="I496" s="324">
        <v>35700000</v>
      </c>
      <c r="J496" s="207">
        <v>0</v>
      </c>
      <c r="K496" s="207">
        <v>0</v>
      </c>
      <c r="L496" s="207">
        <v>35700000</v>
      </c>
      <c r="M496" s="207">
        <v>35700000</v>
      </c>
      <c r="N496" s="207">
        <v>0</v>
      </c>
      <c r="O496" s="207">
        <v>0</v>
      </c>
      <c r="P496" s="207">
        <v>35700000</v>
      </c>
      <c r="Q496" s="207">
        <v>35700000</v>
      </c>
      <c r="R496" s="207">
        <v>0</v>
      </c>
      <c r="S496" s="207">
        <v>35700000</v>
      </c>
      <c r="T496" s="207">
        <v>0</v>
      </c>
      <c r="U496" s="207">
        <v>0</v>
      </c>
      <c r="V496" s="207">
        <v>35700000</v>
      </c>
    </row>
    <row r="497" spans="1:22" s="174" customFormat="1">
      <c r="A497" s="267"/>
      <c r="B497" s="267"/>
      <c r="C497" s="267"/>
      <c r="D497" s="267"/>
      <c r="E497" s="189">
        <v>6600</v>
      </c>
      <c r="F497" s="189"/>
      <c r="G497" s="190" t="s">
        <v>653</v>
      </c>
      <c r="H497" s="183">
        <v>98580000</v>
      </c>
      <c r="I497" s="324">
        <v>98580000</v>
      </c>
      <c r="J497" s="207">
        <v>0</v>
      </c>
      <c r="K497" s="207">
        <v>0</v>
      </c>
      <c r="L497" s="207">
        <v>98580000</v>
      </c>
      <c r="M497" s="207">
        <v>98580000</v>
      </c>
      <c r="N497" s="207">
        <v>0</v>
      </c>
      <c r="O497" s="207">
        <v>0</v>
      </c>
      <c r="P497" s="207">
        <v>98580000</v>
      </c>
      <c r="Q497" s="207">
        <v>98580000</v>
      </c>
      <c r="R497" s="207">
        <v>0</v>
      </c>
      <c r="S497" s="207">
        <v>98580000</v>
      </c>
      <c r="T497" s="207">
        <v>0</v>
      </c>
      <c r="U497" s="207">
        <v>0</v>
      </c>
      <c r="V497" s="207">
        <v>98580000</v>
      </c>
    </row>
    <row r="498" spans="1:22" s="174" customFormat="1" ht="31.2">
      <c r="A498" s="267"/>
      <c r="B498" s="267"/>
      <c r="C498" s="267"/>
      <c r="D498" s="267"/>
      <c r="E498" s="189"/>
      <c r="F498" s="189">
        <v>6605</v>
      </c>
      <c r="G498" s="190" t="s">
        <v>663</v>
      </c>
      <c r="H498" s="183">
        <v>98580000</v>
      </c>
      <c r="I498" s="324">
        <v>98580000</v>
      </c>
      <c r="J498" s="207">
        <v>0</v>
      </c>
      <c r="K498" s="207">
        <v>0</v>
      </c>
      <c r="L498" s="207">
        <v>98580000</v>
      </c>
      <c r="M498" s="207">
        <v>98580000</v>
      </c>
      <c r="N498" s="207">
        <v>0</v>
      </c>
      <c r="O498" s="207">
        <v>0</v>
      </c>
      <c r="P498" s="207">
        <v>98580000</v>
      </c>
      <c r="Q498" s="207">
        <v>98580000</v>
      </c>
      <c r="R498" s="207">
        <v>0</v>
      </c>
      <c r="S498" s="207">
        <v>98580000</v>
      </c>
      <c r="T498" s="207">
        <v>0</v>
      </c>
      <c r="U498" s="207">
        <v>0</v>
      </c>
      <c r="V498" s="207">
        <v>98580000</v>
      </c>
    </row>
    <row r="499" spans="1:22" s="174" customFormat="1">
      <c r="A499" s="267"/>
      <c r="B499" s="267"/>
      <c r="C499" s="267"/>
      <c r="D499" s="267"/>
      <c r="E499" s="189">
        <v>6950</v>
      </c>
      <c r="F499" s="189"/>
      <c r="G499" s="182" t="s">
        <v>658</v>
      </c>
      <c r="H499" s="183">
        <v>557106400</v>
      </c>
      <c r="I499" s="324">
        <v>557106400</v>
      </c>
      <c r="J499" s="207">
        <v>0</v>
      </c>
      <c r="K499" s="207">
        <v>0</v>
      </c>
      <c r="L499" s="207">
        <v>557106400</v>
      </c>
      <c r="M499" s="207">
        <v>557106400</v>
      </c>
      <c r="N499" s="207">
        <v>0</v>
      </c>
      <c r="O499" s="207">
        <v>0</v>
      </c>
      <c r="P499" s="207">
        <v>557106400</v>
      </c>
      <c r="Q499" s="207">
        <v>557106400</v>
      </c>
      <c r="R499" s="207">
        <v>0</v>
      </c>
      <c r="S499" s="207">
        <v>557106400</v>
      </c>
      <c r="T499" s="207">
        <v>0</v>
      </c>
      <c r="U499" s="207">
        <v>0</v>
      </c>
      <c r="V499" s="207">
        <v>557106400</v>
      </c>
    </row>
    <row r="500" spans="1:22" s="174" customFormat="1">
      <c r="A500" s="267"/>
      <c r="B500" s="267"/>
      <c r="C500" s="267"/>
      <c r="D500" s="267"/>
      <c r="E500" s="189"/>
      <c r="F500" s="189">
        <v>6955</v>
      </c>
      <c r="G500" s="190" t="s">
        <v>702</v>
      </c>
      <c r="H500" s="183">
        <v>348788000</v>
      </c>
      <c r="I500" s="324">
        <v>348788000</v>
      </c>
      <c r="J500" s="207">
        <v>0</v>
      </c>
      <c r="K500" s="207">
        <v>0</v>
      </c>
      <c r="L500" s="207">
        <v>348788000</v>
      </c>
      <c r="M500" s="207">
        <v>348788000</v>
      </c>
      <c r="N500" s="207">
        <v>0</v>
      </c>
      <c r="O500" s="207">
        <v>0</v>
      </c>
      <c r="P500" s="207">
        <v>348788000</v>
      </c>
      <c r="Q500" s="207">
        <v>348788000</v>
      </c>
      <c r="R500" s="207">
        <v>0</v>
      </c>
      <c r="S500" s="207">
        <v>348788000</v>
      </c>
      <c r="T500" s="207">
        <v>0</v>
      </c>
      <c r="U500" s="207">
        <v>0</v>
      </c>
      <c r="V500" s="207">
        <v>348788000</v>
      </c>
    </row>
    <row r="501" spans="1:22" s="174" customFormat="1">
      <c r="A501" s="267"/>
      <c r="B501" s="267"/>
      <c r="C501" s="267"/>
      <c r="D501" s="267"/>
      <c r="E501" s="189"/>
      <c r="F501" s="189">
        <v>6956</v>
      </c>
      <c r="G501" s="190" t="s">
        <v>659</v>
      </c>
      <c r="H501" s="183">
        <v>208318400</v>
      </c>
      <c r="I501" s="324">
        <v>208318400</v>
      </c>
      <c r="J501" s="207">
        <v>0</v>
      </c>
      <c r="K501" s="207">
        <v>0</v>
      </c>
      <c r="L501" s="207">
        <v>208318400</v>
      </c>
      <c r="M501" s="207">
        <v>208318400</v>
      </c>
      <c r="N501" s="207">
        <v>0</v>
      </c>
      <c r="O501" s="207">
        <v>0</v>
      </c>
      <c r="P501" s="207">
        <v>208318400</v>
      </c>
      <c r="Q501" s="207">
        <v>208318400</v>
      </c>
      <c r="R501" s="207">
        <v>0</v>
      </c>
      <c r="S501" s="207">
        <v>208318400</v>
      </c>
      <c r="T501" s="207">
        <v>0</v>
      </c>
      <c r="U501" s="207">
        <v>0</v>
      </c>
      <c r="V501" s="207">
        <v>208318400</v>
      </c>
    </row>
    <row r="502" spans="1:22" s="174" customFormat="1" ht="31.2">
      <c r="A502" s="267"/>
      <c r="B502" s="267"/>
      <c r="C502" s="189"/>
      <c r="D502" s="189">
        <v>332</v>
      </c>
      <c r="E502" s="267"/>
      <c r="F502" s="267"/>
      <c r="G502" s="182" t="s">
        <v>738</v>
      </c>
      <c r="H502" s="183">
        <v>155934000</v>
      </c>
      <c r="I502" s="324">
        <v>155934000</v>
      </c>
      <c r="J502" s="207">
        <v>0</v>
      </c>
      <c r="K502" s="207">
        <v>0</v>
      </c>
      <c r="L502" s="207">
        <v>155934000</v>
      </c>
      <c r="M502" s="207">
        <v>155934000</v>
      </c>
      <c r="N502" s="207">
        <v>0</v>
      </c>
      <c r="O502" s="207">
        <v>0</v>
      </c>
      <c r="P502" s="207">
        <v>155934000</v>
      </c>
      <c r="Q502" s="207">
        <v>155934000</v>
      </c>
      <c r="R502" s="207">
        <v>0</v>
      </c>
      <c r="S502" s="207">
        <v>155934000</v>
      </c>
      <c r="T502" s="207">
        <v>0</v>
      </c>
      <c r="U502" s="207">
        <v>0</v>
      </c>
      <c r="V502" s="207">
        <v>155934000</v>
      </c>
    </row>
    <row r="503" spans="1:22" s="174" customFormat="1">
      <c r="A503" s="267"/>
      <c r="B503" s="267"/>
      <c r="C503" s="267"/>
      <c r="D503" s="267"/>
      <c r="E503" s="189">
        <v>6650</v>
      </c>
      <c r="F503" s="189"/>
      <c r="G503" s="190" t="s">
        <v>655</v>
      </c>
      <c r="H503" s="183">
        <v>67750000</v>
      </c>
      <c r="I503" s="324">
        <v>67750000</v>
      </c>
      <c r="J503" s="207">
        <v>0</v>
      </c>
      <c r="K503" s="207">
        <v>0</v>
      </c>
      <c r="L503" s="207">
        <v>67750000</v>
      </c>
      <c r="M503" s="207">
        <v>67750000</v>
      </c>
      <c r="N503" s="207">
        <v>0</v>
      </c>
      <c r="O503" s="207">
        <v>0</v>
      </c>
      <c r="P503" s="207">
        <v>67750000</v>
      </c>
      <c r="Q503" s="207">
        <v>67750000</v>
      </c>
      <c r="R503" s="207">
        <v>0</v>
      </c>
      <c r="S503" s="207">
        <v>67750000</v>
      </c>
      <c r="T503" s="207">
        <v>0</v>
      </c>
      <c r="U503" s="207">
        <v>0</v>
      </c>
      <c r="V503" s="207">
        <v>67750000</v>
      </c>
    </row>
    <row r="504" spans="1:22" s="174" customFormat="1">
      <c r="A504" s="267"/>
      <c r="B504" s="267"/>
      <c r="C504" s="267"/>
      <c r="D504" s="267"/>
      <c r="E504" s="189"/>
      <c r="F504" s="189">
        <v>6699</v>
      </c>
      <c r="G504" s="190" t="s">
        <v>657</v>
      </c>
      <c r="H504" s="183">
        <v>67750000</v>
      </c>
      <c r="I504" s="324">
        <v>67750000</v>
      </c>
      <c r="J504" s="207">
        <v>0</v>
      </c>
      <c r="K504" s="207">
        <v>0</v>
      </c>
      <c r="L504" s="207">
        <v>67750000</v>
      </c>
      <c r="M504" s="207">
        <v>67750000</v>
      </c>
      <c r="N504" s="207">
        <v>0</v>
      </c>
      <c r="O504" s="207">
        <v>0</v>
      </c>
      <c r="P504" s="207">
        <v>67750000</v>
      </c>
      <c r="Q504" s="207">
        <v>67750000</v>
      </c>
      <c r="R504" s="207">
        <v>0</v>
      </c>
      <c r="S504" s="207">
        <v>67750000</v>
      </c>
      <c r="T504" s="207">
        <v>0</v>
      </c>
      <c r="U504" s="207">
        <v>0</v>
      </c>
      <c r="V504" s="207">
        <v>67750000</v>
      </c>
    </row>
    <row r="505" spans="1:22" s="174" customFormat="1">
      <c r="A505" s="267"/>
      <c r="B505" s="267"/>
      <c r="C505" s="267"/>
      <c r="D505" s="267"/>
      <c r="E505" s="189">
        <v>6750</v>
      </c>
      <c r="F505" s="189"/>
      <c r="G505" s="190" t="s">
        <v>765</v>
      </c>
      <c r="H505" s="183">
        <v>62550000</v>
      </c>
      <c r="I505" s="324">
        <v>62550000</v>
      </c>
      <c r="J505" s="207">
        <v>0</v>
      </c>
      <c r="K505" s="207">
        <v>0</v>
      </c>
      <c r="L505" s="207">
        <v>62550000</v>
      </c>
      <c r="M505" s="207">
        <v>62550000</v>
      </c>
      <c r="N505" s="207">
        <v>0</v>
      </c>
      <c r="O505" s="207">
        <v>0</v>
      </c>
      <c r="P505" s="207">
        <v>62550000</v>
      </c>
      <c r="Q505" s="207">
        <v>62550000</v>
      </c>
      <c r="R505" s="207">
        <v>0</v>
      </c>
      <c r="S505" s="207">
        <v>62550000</v>
      </c>
      <c r="T505" s="207">
        <v>0</v>
      </c>
      <c r="U505" s="207">
        <v>0</v>
      </c>
      <c r="V505" s="207">
        <v>62550000</v>
      </c>
    </row>
    <row r="506" spans="1:22" s="174" customFormat="1">
      <c r="A506" s="267"/>
      <c r="B506" s="267"/>
      <c r="C506" s="267"/>
      <c r="D506" s="267"/>
      <c r="E506" s="189"/>
      <c r="F506" s="189">
        <v>6757</v>
      </c>
      <c r="G506" s="190" t="s">
        <v>698</v>
      </c>
      <c r="H506" s="183">
        <v>62550000</v>
      </c>
      <c r="I506" s="324">
        <v>62550000</v>
      </c>
      <c r="J506" s="207">
        <v>0</v>
      </c>
      <c r="K506" s="207">
        <v>0</v>
      </c>
      <c r="L506" s="207">
        <v>62550000</v>
      </c>
      <c r="M506" s="207">
        <v>62550000</v>
      </c>
      <c r="N506" s="207">
        <v>0</v>
      </c>
      <c r="O506" s="207">
        <v>0</v>
      </c>
      <c r="P506" s="207">
        <v>62550000</v>
      </c>
      <c r="Q506" s="207">
        <v>62550000</v>
      </c>
      <c r="R506" s="207">
        <v>0</v>
      </c>
      <c r="S506" s="207">
        <v>62550000</v>
      </c>
      <c r="T506" s="207">
        <v>0</v>
      </c>
      <c r="U506" s="207">
        <v>0</v>
      </c>
      <c r="V506" s="207">
        <v>62550000</v>
      </c>
    </row>
    <row r="507" spans="1:22" s="174" customFormat="1">
      <c r="A507" s="267"/>
      <c r="B507" s="267"/>
      <c r="C507" s="267"/>
      <c r="D507" s="267"/>
      <c r="E507" s="189">
        <v>7000</v>
      </c>
      <c r="F507" s="189"/>
      <c r="G507" s="190" t="s">
        <v>660</v>
      </c>
      <c r="H507" s="183">
        <v>25634000</v>
      </c>
      <c r="I507" s="324">
        <v>25634000</v>
      </c>
      <c r="J507" s="207">
        <v>0</v>
      </c>
      <c r="K507" s="207">
        <v>0</v>
      </c>
      <c r="L507" s="207">
        <v>25634000</v>
      </c>
      <c r="M507" s="207">
        <v>25634000</v>
      </c>
      <c r="N507" s="207">
        <v>0</v>
      </c>
      <c r="O507" s="207">
        <v>0</v>
      </c>
      <c r="P507" s="207">
        <v>25634000</v>
      </c>
      <c r="Q507" s="207">
        <v>25634000</v>
      </c>
      <c r="R507" s="207">
        <v>0</v>
      </c>
      <c r="S507" s="207">
        <v>25634000</v>
      </c>
      <c r="T507" s="207">
        <v>0</v>
      </c>
      <c r="U507" s="207">
        <v>0</v>
      </c>
      <c r="V507" s="207">
        <v>25634000</v>
      </c>
    </row>
    <row r="508" spans="1:22" s="174" customFormat="1">
      <c r="A508" s="267"/>
      <c r="B508" s="267"/>
      <c r="C508" s="267"/>
      <c r="D508" s="267"/>
      <c r="E508" s="189"/>
      <c r="F508" s="189">
        <v>7049</v>
      </c>
      <c r="G508" s="190" t="s">
        <v>148</v>
      </c>
      <c r="H508" s="183">
        <v>25634000</v>
      </c>
      <c r="I508" s="324">
        <v>25634000</v>
      </c>
      <c r="J508" s="207">
        <v>0</v>
      </c>
      <c r="K508" s="207">
        <v>0</v>
      </c>
      <c r="L508" s="207">
        <v>25634000</v>
      </c>
      <c r="M508" s="207">
        <v>25634000</v>
      </c>
      <c r="N508" s="207">
        <v>0</v>
      </c>
      <c r="O508" s="207">
        <v>0</v>
      </c>
      <c r="P508" s="207">
        <v>25634000</v>
      </c>
      <c r="Q508" s="207">
        <v>25634000</v>
      </c>
      <c r="R508" s="207">
        <v>0</v>
      </c>
      <c r="S508" s="207">
        <v>25634000</v>
      </c>
      <c r="T508" s="207">
        <v>0</v>
      </c>
      <c r="U508" s="207">
        <v>0</v>
      </c>
      <c r="V508" s="207">
        <v>25634000</v>
      </c>
    </row>
    <row r="509" spans="1:22" s="174" customFormat="1">
      <c r="A509" s="267"/>
      <c r="B509" s="267"/>
      <c r="C509" s="189"/>
      <c r="D509" s="189">
        <v>338</v>
      </c>
      <c r="E509" s="267"/>
      <c r="F509" s="267"/>
      <c r="G509" s="182" t="s">
        <v>739</v>
      </c>
      <c r="H509" s="183">
        <v>230000000</v>
      </c>
      <c r="I509" s="324">
        <v>230000000</v>
      </c>
      <c r="J509" s="207">
        <v>0</v>
      </c>
      <c r="K509" s="207">
        <v>0</v>
      </c>
      <c r="L509" s="207">
        <v>230000000</v>
      </c>
      <c r="M509" s="207">
        <v>230000000</v>
      </c>
      <c r="N509" s="207">
        <v>0</v>
      </c>
      <c r="O509" s="207">
        <v>0</v>
      </c>
      <c r="P509" s="207">
        <v>230000000</v>
      </c>
      <c r="Q509" s="207">
        <v>230000000</v>
      </c>
      <c r="R509" s="207">
        <v>0</v>
      </c>
      <c r="S509" s="207">
        <v>230000000</v>
      </c>
      <c r="T509" s="207">
        <v>0</v>
      </c>
      <c r="U509" s="207">
        <v>0</v>
      </c>
      <c r="V509" s="207">
        <v>230000000</v>
      </c>
    </row>
    <row r="510" spans="1:22" s="174" customFormat="1">
      <c r="A510" s="267"/>
      <c r="B510" s="267"/>
      <c r="C510" s="267"/>
      <c r="D510" s="267"/>
      <c r="E510" s="189">
        <v>6600</v>
      </c>
      <c r="F510" s="189"/>
      <c r="G510" s="190" t="s">
        <v>653</v>
      </c>
      <c r="H510" s="183">
        <v>76700000</v>
      </c>
      <c r="I510" s="324">
        <v>76700000</v>
      </c>
      <c r="J510" s="207">
        <v>0</v>
      </c>
      <c r="K510" s="207">
        <v>0</v>
      </c>
      <c r="L510" s="207">
        <v>76700000</v>
      </c>
      <c r="M510" s="207">
        <v>76700000</v>
      </c>
      <c r="N510" s="207">
        <v>0</v>
      </c>
      <c r="O510" s="207">
        <v>0</v>
      </c>
      <c r="P510" s="207">
        <v>76700000</v>
      </c>
      <c r="Q510" s="207">
        <v>76700000</v>
      </c>
      <c r="R510" s="207">
        <v>0</v>
      </c>
      <c r="S510" s="207">
        <v>76700000</v>
      </c>
      <c r="T510" s="207">
        <v>0</v>
      </c>
      <c r="U510" s="207">
        <v>0</v>
      </c>
      <c r="V510" s="207">
        <v>76700000</v>
      </c>
    </row>
    <row r="511" spans="1:22" s="174" customFormat="1">
      <c r="A511" s="267"/>
      <c r="B511" s="267"/>
      <c r="C511" s="267"/>
      <c r="D511" s="267"/>
      <c r="E511" s="189"/>
      <c r="F511" s="189">
        <v>6606</v>
      </c>
      <c r="G511" s="190" t="s">
        <v>654</v>
      </c>
      <c r="H511" s="183">
        <v>76700000</v>
      </c>
      <c r="I511" s="324">
        <v>76700000</v>
      </c>
      <c r="J511" s="207">
        <v>0</v>
      </c>
      <c r="K511" s="207">
        <v>0</v>
      </c>
      <c r="L511" s="207">
        <v>76700000</v>
      </c>
      <c r="M511" s="207">
        <v>76700000</v>
      </c>
      <c r="N511" s="207">
        <v>0</v>
      </c>
      <c r="O511" s="207">
        <v>0</v>
      </c>
      <c r="P511" s="207">
        <v>76700000</v>
      </c>
      <c r="Q511" s="207">
        <v>76700000</v>
      </c>
      <c r="R511" s="207">
        <v>0</v>
      </c>
      <c r="S511" s="207">
        <v>76700000</v>
      </c>
      <c r="T511" s="207">
        <v>0</v>
      </c>
      <c r="U511" s="207">
        <v>0</v>
      </c>
      <c r="V511" s="207">
        <v>76700000</v>
      </c>
    </row>
    <row r="512" spans="1:22" s="174" customFormat="1">
      <c r="A512" s="267"/>
      <c r="B512" s="267"/>
      <c r="C512" s="267"/>
      <c r="D512" s="267"/>
      <c r="E512" s="189">
        <v>6650</v>
      </c>
      <c r="F512" s="189"/>
      <c r="G512" s="190" t="s">
        <v>655</v>
      </c>
      <c r="H512" s="183">
        <v>45300000</v>
      </c>
      <c r="I512" s="324">
        <v>45300000</v>
      </c>
      <c r="J512" s="207">
        <v>0</v>
      </c>
      <c r="K512" s="207">
        <v>0</v>
      </c>
      <c r="L512" s="207">
        <v>45300000</v>
      </c>
      <c r="M512" s="207">
        <v>45300000</v>
      </c>
      <c r="N512" s="207">
        <v>0</v>
      </c>
      <c r="O512" s="207">
        <v>0</v>
      </c>
      <c r="P512" s="207">
        <v>45300000</v>
      </c>
      <c r="Q512" s="207">
        <v>45300000</v>
      </c>
      <c r="R512" s="207">
        <v>0</v>
      </c>
      <c r="S512" s="207">
        <v>45300000</v>
      </c>
      <c r="T512" s="207">
        <v>0</v>
      </c>
      <c r="U512" s="207">
        <v>0</v>
      </c>
      <c r="V512" s="207">
        <v>45300000</v>
      </c>
    </row>
    <row r="513" spans="1:24" s="174" customFormat="1">
      <c r="A513" s="267"/>
      <c r="B513" s="267"/>
      <c r="C513" s="267"/>
      <c r="D513" s="267"/>
      <c r="E513" s="189"/>
      <c r="F513" s="189">
        <v>6699</v>
      </c>
      <c r="G513" s="190" t="s">
        <v>657</v>
      </c>
      <c r="H513" s="183">
        <v>45300000</v>
      </c>
      <c r="I513" s="324">
        <v>45300000</v>
      </c>
      <c r="J513" s="207">
        <v>0</v>
      </c>
      <c r="K513" s="207">
        <v>0</v>
      </c>
      <c r="L513" s="207">
        <v>45300000</v>
      </c>
      <c r="M513" s="207">
        <v>45300000</v>
      </c>
      <c r="N513" s="207">
        <v>0</v>
      </c>
      <c r="O513" s="207">
        <v>0</v>
      </c>
      <c r="P513" s="207">
        <v>45300000</v>
      </c>
      <c r="Q513" s="207">
        <v>45300000</v>
      </c>
      <c r="R513" s="207">
        <v>0</v>
      </c>
      <c r="S513" s="207">
        <v>45300000</v>
      </c>
      <c r="T513" s="207">
        <v>0</v>
      </c>
      <c r="U513" s="207">
        <v>0</v>
      </c>
      <c r="V513" s="207">
        <v>45300000</v>
      </c>
    </row>
    <row r="514" spans="1:24" s="174" customFormat="1">
      <c r="A514" s="267"/>
      <c r="B514" s="267"/>
      <c r="C514" s="267"/>
      <c r="D514" s="267"/>
      <c r="E514" s="189">
        <v>6750</v>
      </c>
      <c r="F514" s="189"/>
      <c r="G514" s="190" t="s">
        <v>765</v>
      </c>
      <c r="H514" s="183">
        <v>50000000</v>
      </c>
      <c r="I514" s="324">
        <v>50000000</v>
      </c>
      <c r="J514" s="207">
        <v>0</v>
      </c>
      <c r="K514" s="207">
        <v>0</v>
      </c>
      <c r="L514" s="207">
        <v>50000000</v>
      </c>
      <c r="M514" s="207">
        <v>50000000</v>
      </c>
      <c r="N514" s="207">
        <v>0</v>
      </c>
      <c r="O514" s="207">
        <v>0</v>
      </c>
      <c r="P514" s="207">
        <v>50000000</v>
      </c>
      <c r="Q514" s="207">
        <v>50000000</v>
      </c>
      <c r="R514" s="207">
        <v>0</v>
      </c>
      <c r="S514" s="207">
        <v>50000000</v>
      </c>
      <c r="T514" s="207">
        <v>0</v>
      </c>
      <c r="U514" s="207">
        <v>0</v>
      </c>
      <c r="V514" s="207">
        <v>50000000</v>
      </c>
    </row>
    <row r="515" spans="1:24" s="174" customFormat="1">
      <c r="A515" s="267"/>
      <c r="B515" s="267"/>
      <c r="C515" s="267"/>
      <c r="D515" s="267"/>
      <c r="E515" s="189"/>
      <c r="F515" s="189">
        <v>6757</v>
      </c>
      <c r="G515" s="190" t="s">
        <v>698</v>
      </c>
      <c r="H515" s="183">
        <v>50000000</v>
      </c>
      <c r="I515" s="324">
        <v>50000000</v>
      </c>
      <c r="J515" s="207">
        <v>0</v>
      </c>
      <c r="K515" s="207">
        <v>0</v>
      </c>
      <c r="L515" s="207">
        <v>50000000</v>
      </c>
      <c r="M515" s="207">
        <v>50000000</v>
      </c>
      <c r="N515" s="207">
        <v>0</v>
      </c>
      <c r="O515" s="207">
        <v>0</v>
      </c>
      <c r="P515" s="207">
        <v>50000000</v>
      </c>
      <c r="Q515" s="207">
        <v>50000000</v>
      </c>
      <c r="R515" s="207">
        <v>0</v>
      </c>
      <c r="S515" s="207">
        <v>50000000</v>
      </c>
      <c r="T515" s="207">
        <v>0</v>
      </c>
      <c r="U515" s="207">
        <v>0</v>
      </c>
      <c r="V515" s="207">
        <v>50000000</v>
      </c>
    </row>
    <row r="516" spans="1:24" s="174" customFormat="1">
      <c r="A516" s="267"/>
      <c r="B516" s="267"/>
      <c r="C516" s="267"/>
      <c r="D516" s="267"/>
      <c r="E516" s="189">
        <v>7000</v>
      </c>
      <c r="F516" s="189"/>
      <c r="G516" s="190" t="s">
        <v>660</v>
      </c>
      <c r="H516" s="183">
        <v>58000000</v>
      </c>
      <c r="I516" s="324">
        <v>58000000</v>
      </c>
      <c r="J516" s="207">
        <v>0</v>
      </c>
      <c r="K516" s="207">
        <v>0</v>
      </c>
      <c r="L516" s="207">
        <v>58000000</v>
      </c>
      <c r="M516" s="207">
        <v>58000000</v>
      </c>
      <c r="N516" s="207">
        <v>0</v>
      </c>
      <c r="O516" s="207">
        <v>0</v>
      </c>
      <c r="P516" s="207">
        <v>58000000</v>
      </c>
      <c r="Q516" s="207">
        <v>58000000</v>
      </c>
      <c r="R516" s="207">
        <v>0</v>
      </c>
      <c r="S516" s="207">
        <v>58000000</v>
      </c>
      <c r="T516" s="207">
        <v>0</v>
      </c>
      <c r="U516" s="207">
        <v>0</v>
      </c>
      <c r="V516" s="207">
        <v>58000000</v>
      </c>
    </row>
    <row r="517" spans="1:24" s="174" customFormat="1">
      <c r="A517" s="267"/>
      <c r="B517" s="267"/>
      <c r="C517" s="267"/>
      <c r="D517" s="267"/>
      <c r="E517" s="189"/>
      <c r="F517" s="189">
        <v>7001</v>
      </c>
      <c r="G517" s="190" t="s">
        <v>661</v>
      </c>
      <c r="H517" s="183">
        <v>8000000</v>
      </c>
      <c r="I517" s="324">
        <v>8000000</v>
      </c>
      <c r="J517" s="207">
        <v>0</v>
      </c>
      <c r="K517" s="207">
        <v>0</v>
      </c>
      <c r="L517" s="207">
        <v>8000000</v>
      </c>
      <c r="M517" s="207">
        <v>8000000</v>
      </c>
      <c r="N517" s="207">
        <v>0</v>
      </c>
      <c r="O517" s="207">
        <v>0</v>
      </c>
      <c r="P517" s="207">
        <v>8000000</v>
      </c>
      <c r="Q517" s="207">
        <v>8000000</v>
      </c>
      <c r="R517" s="207">
        <v>0</v>
      </c>
      <c r="S517" s="207">
        <v>8000000</v>
      </c>
      <c r="T517" s="207">
        <v>0</v>
      </c>
      <c r="U517" s="207">
        <v>0</v>
      </c>
      <c r="V517" s="207">
        <v>8000000</v>
      </c>
    </row>
    <row r="518" spans="1:24" s="174" customFormat="1">
      <c r="A518" s="267"/>
      <c r="B518" s="267"/>
      <c r="C518" s="267"/>
      <c r="D518" s="267"/>
      <c r="E518" s="189"/>
      <c r="F518" s="189">
        <v>7049</v>
      </c>
      <c r="G518" s="190" t="s">
        <v>148</v>
      </c>
      <c r="H518" s="183">
        <v>50000000</v>
      </c>
      <c r="I518" s="324">
        <v>50000000</v>
      </c>
      <c r="J518" s="207">
        <v>0</v>
      </c>
      <c r="K518" s="207">
        <v>0</v>
      </c>
      <c r="L518" s="207">
        <v>50000000</v>
      </c>
      <c r="M518" s="207">
        <v>50000000</v>
      </c>
      <c r="N518" s="207">
        <v>0</v>
      </c>
      <c r="O518" s="207">
        <v>0</v>
      </c>
      <c r="P518" s="207">
        <v>50000000</v>
      </c>
      <c r="Q518" s="207">
        <v>50000000</v>
      </c>
      <c r="R518" s="207">
        <v>0</v>
      </c>
      <c r="S518" s="207">
        <v>50000000</v>
      </c>
      <c r="T518" s="207">
        <v>0</v>
      </c>
      <c r="U518" s="207">
        <v>0</v>
      </c>
      <c r="V518" s="207">
        <v>50000000</v>
      </c>
    </row>
    <row r="519" spans="1:24" s="174" customFormat="1" ht="62.4">
      <c r="A519" s="267"/>
      <c r="B519" s="267"/>
      <c r="C519" s="189">
        <v>340</v>
      </c>
      <c r="D519" s="189"/>
      <c r="E519" s="267"/>
      <c r="F519" s="267"/>
      <c r="G519" s="213" t="s">
        <v>752</v>
      </c>
      <c r="H519" s="183">
        <v>62769525701</v>
      </c>
      <c r="I519" s="324">
        <v>62769525701</v>
      </c>
      <c r="J519" s="207">
        <v>0</v>
      </c>
      <c r="K519" s="207">
        <v>0</v>
      </c>
      <c r="L519" s="207">
        <v>62769525701</v>
      </c>
      <c r="M519" s="207">
        <v>62769525701</v>
      </c>
      <c r="N519" s="207">
        <v>0</v>
      </c>
      <c r="O519" s="207">
        <v>0</v>
      </c>
      <c r="P519" s="207">
        <v>62769525701</v>
      </c>
      <c r="Q519" s="207">
        <v>62769525701</v>
      </c>
      <c r="R519" s="207">
        <v>0</v>
      </c>
      <c r="S519" s="207">
        <v>62769525701</v>
      </c>
      <c r="T519" s="207">
        <v>0</v>
      </c>
      <c r="U519" s="207">
        <v>0</v>
      </c>
      <c r="V519" s="207">
        <v>62769525701</v>
      </c>
      <c r="X519" s="365"/>
    </row>
    <row r="520" spans="1:24" s="174" customFormat="1">
      <c r="A520" s="267"/>
      <c r="B520" s="267"/>
      <c r="C520" s="189"/>
      <c r="D520" s="189">
        <v>341</v>
      </c>
      <c r="E520" s="267"/>
      <c r="F520" s="267"/>
      <c r="G520" s="184" t="s">
        <v>757</v>
      </c>
      <c r="H520" s="183">
        <v>40262667527</v>
      </c>
      <c r="I520" s="324">
        <v>40262667527</v>
      </c>
      <c r="J520" s="207">
        <v>0</v>
      </c>
      <c r="K520" s="207">
        <v>0</v>
      </c>
      <c r="L520" s="207">
        <v>40262667527</v>
      </c>
      <c r="M520" s="207">
        <v>40262667527</v>
      </c>
      <c r="N520" s="207">
        <v>0</v>
      </c>
      <c r="O520" s="207">
        <v>0</v>
      </c>
      <c r="P520" s="207">
        <v>40262667527</v>
      </c>
      <c r="Q520" s="207">
        <v>40262667527</v>
      </c>
      <c r="R520" s="207">
        <v>0</v>
      </c>
      <c r="S520" s="207">
        <v>40262667527</v>
      </c>
      <c r="T520" s="207">
        <v>0</v>
      </c>
      <c r="U520" s="207">
        <v>0</v>
      </c>
      <c r="V520" s="207">
        <v>40262667527</v>
      </c>
    </row>
    <row r="521" spans="1:24" s="174" customFormat="1">
      <c r="A521" s="267"/>
      <c r="B521" s="267"/>
      <c r="C521" s="267"/>
      <c r="D521" s="267"/>
      <c r="E521" s="189">
        <v>6000</v>
      </c>
      <c r="F521" s="189"/>
      <c r="G521" s="190" t="s">
        <v>640</v>
      </c>
      <c r="H521" s="183">
        <v>3660991114</v>
      </c>
      <c r="I521" s="324">
        <v>3660991114</v>
      </c>
      <c r="J521" s="207">
        <v>0</v>
      </c>
      <c r="K521" s="207">
        <v>0</v>
      </c>
      <c r="L521" s="207">
        <v>3660991114</v>
      </c>
      <c r="M521" s="207">
        <v>3660991114</v>
      </c>
      <c r="N521" s="207">
        <v>0</v>
      </c>
      <c r="O521" s="207">
        <v>0</v>
      </c>
      <c r="P521" s="207">
        <v>3660991114</v>
      </c>
      <c r="Q521" s="207">
        <v>3660991114</v>
      </c>
      <c r="R521" s="207">
        <v>0</v>
      </c>
      <c r="S521" s="207">
        <v>3660991114</v>
      </c>
      <c r="T521" s="207">
        <v>0</v>
      </c>
      <c r="U521" s="207">
        <v>0</v>
      </c>
      <c r="V521" s="207">
        <v>3660991114</v>
      </c>
    </row>
    <row r="522" spans="1:24" s="174" customFormat="1">
      <c r="A522" s="267"/>
      <c r="B522" s="267"/>
      <c r="C522" s="267"/>
      <c r="D522" s="267"/>
      <c r="E522" s="189"/>
      <c r="F522" s="189">
        <v>6001</v>
      </c>
      <c r="G522" s="190" t="s">
        <v>641</v>
      </c>
      <c r="H522" s="183">
        <v>3660991114</v>
      </c>
      <c r="I522" s="324">
        <v>3660991114</v>
      </c>
      <c r="J522" s="207">
        <v>0</v>
      </c>
      <c r="K522" s="207">
        <v>0</v>
      </c>
      <c r="L522" s="207">
        <v>3660991114</v>
      </c>
      <c r="M522" s="207">
        <v>3660991114</v>
      </c>
      <c r="N522" s="207">
        <v>0</v>
      </c>
      <c r="O522" s="207">
        <v>0</v>
      </c>
      <c r="P522" s="207">
        <v>3660991114</v>
      </c>
      <c r="Q522" s="207">
        <v>3660991114</v>
      </c>
      <c r="R522" s="207">
        <v>0</v>
      </c>
      <c r="S522" s="207">
        <v>3660991114</v>
      </c>
      <c r="T522" s="207">
        <v>0</v>
      </c>
      <c r="U522" s="207">
        <v>0</v>
      </c>
      <c r="V522" s="207">
        <v>3660991114</v>
      </c>
    </row>
    <row r="523" spans="1:24" s="174" customFormat="1" ht="31.2">
      <c r="A523" s="267"/>
      <c r="B523" s="267"/>
      <c r="C523" s="267"/>
      <c r="D523" s="267"/>
      <c r="E523" s="189">
        <v>6050</v>
      </c>
      <c r="F523" s="189"/>
      <c r="G523" s="190" t="s">
        <v>669</v>
      </c>
      <c r="H523" s="183">
        <v>76788700</v>
      </c>
      <c r="I523" s="324">
        <v>76788700</v>
      </c>
      <c r="J523" s="207">
        <v>0</v>
      </c>
      <c r="K523" s="207">
        <v>0</v>
      </c>
      <c r="L523" s="207">
        <v>76788700</v>
      </c>
      <c r="M523" s="207">
        <v>76788700</v>
      </c>
      <c r="N523" s="207">
        <v>0</v>
      </c>
      <c r="O523" s="207">
        <v>0</v>
      </c>
      <c r="P523" s="207">
        <v>76788700</v>
      </c>
      <c r="Q523" s="207">
        <v>76788700</v>
      </c>
      <c r="R523" s="207">
        <v>0</v>
      </c>
      <c r="S523" s="207">
        <v>76788700</v>
      </c>
      <c r="T523" s="207">
        <v>0</v>
      </c>
      <c r="U523" s="207">
        <v>0</v>
      </c>
      <c r="V523" s="207">
        <v>76788700</v>
      </c>
    </row>
    <row r="524" spans="1:24" s="174" customFormat="1" ht="31.2">
      <c r="A524" s="267"/>
      <c r="B524" s="267"/>
      <c r="C524" s="267"/>
      <c r="D524" s="267"/>
      <c r="E524" s="189"/>
      <c r="F524" s="189">
        <v>6051</v>
      </c>
      <c r="G524" s="190" t="s">
        <v>669</v>
      </c>
      <c r="H524" s="183">
        <v>76788700</v>
      </c>
      <c r="I524" s="324">
        <v>76788700</v>
      </c>
      <c r="J524" s="207">
        <v>0</v>
      </c>
      <c r="K524" s="207">
        <v>0</v>
      </c>
      <c r="L524" s="207">
        <v>76788700</v>
      </c>
      <c r="M524" s="207">
        <v>76788700</v>
      </c>
      <c r="N524" s="207">
        <v>0</v>
      </c>
      <c r="O524" s="207">
        <v>0</v>
      </c>
      <c r="P524" s="207">
        <v>76788700</v>
      </c>
      <c r="Q524" s="207">
        <v>76788700</v>
      </c>
      <c r="R524" s="207">
        <v>0</v>
      </c>
      <c r="S524" s="207">
        <v>76788700</v>
      </c>
      <c r="T524" s="207">
        <v>0</v>
      </c>
      <c r="U524" s="207">
        <v>0</v>
      </c>
      <c r="V524" s="207">
        <v>76788700</v>
      </c>
    </row>
    <row r="525" spans="1:24" s="174" customFormat="1">
      <c r="A525" s="267"/>
      <c r="B525" s="267"/>
      <c r="C525" s="267"/>
      <c r="D525" s="267"/>
      <c r="E525" s="189">
        <v>6100</v>
      </c>
      <c r="F525" s="189"/>
      <c r="G525" s="190" t="s">
        <v>642</v>
      </c>
      <c r="H525" s="183">
        <v>2557966034</v>
      </c>
      <c r="I525" s="324">
        <v>2557966034</v>
      </c>
      <c r="J525" s="207">
        <v>0</v>
      </c>
      <c r="K525" s="207">
        <v>0</v>
      </c>
      <c r="L525" s="207">
        <v>2557966034</v>
      </c>
      <c r="M525" s="207">
        <v>2557966034</v>
      </c>
      <c r="N525" s="207">
        <v>0</v>
      </c>
      <c r="O525" s="207">
        <v>0</v>
      </c>
      <c r="P525" s="207">
        <v>2557966034</v>
      </c>
      <c r="Q525" s="207">
        <v>2557966034</v>
      </c>
      <c r="R525" s="207">
        <v>0</v>
      </c>
      <c r="S525" s="207">
        <v>2557966034</v>
      </c>
      <c r="T525" s="207">
        <v>0</v>
      </c>
      <c r="U525" s="207">
        <v>0</v>
      </c>
      <c r="V525" s="207">
        <v>2557966034</v>
      </c>
    </row>
    <row r="526" spans="1:24" s="174" customFormat="1">
      <c r="A526" s="267"/>
      <c r="B526" s="267"/>
      <c r="C526" s="267"/>
      <c r="D526" s="267"/>
      <c r="E526" s="189"/>
      <c r="F526" s="189">
        <v>6101</v>
      </c>
      <c r="G526" s="190" t="s">
        <v>664</v>
      </c>
      <c r="H526" s="183">
        <v>128795440</v>
      </c>
      <c r="I526" s="324">
        <v>128795440</v>
      </c>
      <c r="J526" s="207">
        <v>0</v>
      </c>
      <c r="K526" s="207">
        <v>0</v>
      </c>
      <c r="L526" s="207">
        <v>128795440</v>
      </c>
      <c r="M526" s="207">
        <v>128795440</v>
      </c>
      <c r="N526" s="207">
        <v>0</v>
      </c>
      <c r="O526" s="207">
        <v>0</v>
      </c>
      <c r="P526" s="207">
        <v>128795440</v>
      </c>
      <c r="Q526" s="207">
        <v>128795440</v>
      </c>
      <c r="R526" s="207">
        <v>0</v>
      </c>
      <c r="S526" s="207">
        <v>128795440</v>
      </c>
      <c r="T526" s="207">
        <v>0</v>
      </c>
      <c r="U526" s="207">
        <v>0</v>
      </c>
      <c r="V526" s="207">
        <v>128795440</v>
      </c>
    </row>
    <row r="527" spans="1:24" s="174" customFormat="1">
      <c r="A527" s="267"/>
      <c r="B527" s="267"/>
      <c r="C527" s="267"/>
      <c r="D527" s="267"/>
      <c r="E527" s="189"/>
      <c r="F527" s="189">
        <v>6105</v>
      </c>
      <c r="G527" s="190" t="s">
        <v>670</v>
      </c>
      <c r="H527" s="183">
        <v>623671340</v>
      </c>
      <c r="I527" s="324">
        <v>623671340</v>
      </c>
      <c r="J527" s="207">
        <v>0</v>
      </c>
      <c r="K527" s="207">
        <v>0</v>
      </c>
      <c r="L527" s="207">
        <v>623671340</v>
      </c>
      <c r="M527" s="207">
        <v>623671340</v>
      </c>
      <c r="N527" s="207">
        <v>0</v>
      </c>
      <c r="O527" s="207">
        <v>0</v>
      </c>
      <c r="P527" s="207">
        <v>623671340</v>
      </c>
      <c r="Q527" s="207">
        <v>623671340</v>
      </c>
      <c r="R527" s="207">
        <v>0</v>
      </c>
      <c r="S527" s="207">
        <v>623671340</v>
      </c>
      <c r="T527" s="207">
        <v>0</v>
      </c>
      <c r="U527" s="207">
        <v>0</v>
      </c>
      <c r="V527" s="207">
        <v>623671340</v>
      </c>
    </row>
    <row r="528" spans="1:24" s="174" customFormat="1" ht="31.2">
      <c r="A528" s="267"/>
      <c r="B528" s="267"/>
      <c r="C528" s="267"/>
      <c r="D528" s="267"/>
      <c r="E528" s="189"/>
      <c r="F528" s="189">
        <v>6111</v>
      </c>
      <c r="G528" s="182" t="s">
        <v>672</v>
      </c>
      <c r="H528" s="183">
        <v>806200200</v>
      </c>
      <c r="I528" s="324">
        <v>806200200</v>
      </c>
      <c r="J528" s="207">
        <v>0</v>
      </c>
      <c r="K528" s="207">
        <v>0</v>
      </c>
      <c r="L528" s="207">
        <v>806200200</v>
      </c>
      <c r="M528" s="207">
        <v>806200200</v>
      </c>
      <c r="N528" s="207">
        <v>0</v>
      </c>
      <c r="O528" s="207">
        <v>0</v>
      </c>
      <c r="P528" s="207">
        <v>806200200</v>
      </c>
      <c r="Q528" s="207">
        <v>806200200</v>
      </c>
      <c r="R528" s="207">
        <v>0</v>
      </c>
      <c r="S528" s="207">
        <v>806200200</v>
      </c>
      <c r="T528" s="207">
        <v>0</v>
      </c>
      <c r="U528" s="207">
        <v>0</v>
      </c>
      <c r="V528" s="207">
        <v>806200200</v>
      </c>
    </row>
    <row r="529" spans="1:22" s="174" customFormat="1">
      <c r="A529" s="267"/>
      <c r="B529" s="267"/>
      <c r="C529" s="267"/>
      <c r="D529" s="267"/>
      <c r="E529" s="189"/>
      <c r="F529" s="189">
        <v>6113</v>
      </c>
      <c r="G529" s="190" t="s">
        <v>673</v>
      </c>
      <c r="H529" s="183">
        <v>8190000</v>
      </c>
      <c r="I529" s="324">
        <v>8190000</v>
      </c>
      <c r="J529" s="207">
        <v>0</v>
      </c>
      <c r="K529" s="207">
        <v>0</v>
      </c>
      <c r="L529" s="207">
        <v>8190000</v>
      </c>
      <c r="M529" s="207">
        <v>8190000</v>
      </c>
      <c r="N529" s="207">
        <v>0</v>
      </c>
      <c r="O529" s="207">
        <v>0</v>
      </c>
      <c r="P529" s="207">
        <v>8190000</v>
      </c>
      <c r="Q529" s="207">
        <v>8190000</v>
      </c>
      <c r="R529" s="207">
        <v>0</v>
      </c>
      <c r="S529" s="207">
        <v>8190000</v>
      </c>
      <c r="T529" s="207">
        <v>0</v>
      </c>
      <c r="U529" s="207">
        <v>0</v>
      </c>
      <c r="V529" s="207">
        <v>8190000</v>
      </c>
    </row>
    <row r="530" spans="1:22" s="174" customFormat="1">
      <c r="A530" s="267"/>
      <c r="B530" s="267"/>
      <c r="C530" s="267"/>
      <c r="D530" s="267"/>
      <c r="E530" s="189"/>
      <c r="F530" s="189">
        <v>6115</v>
      </c>
      <c r="G530" s="190" t="s">
        <v>643</v>
      </c>
      <c r="H530" s="183">
        <v>13058504</v>
      </c>
      <c r="I530" s="324">
        <v>13058504</v>
      </c>
      <c r="J530" s="207">
        <v>0</v>
      </c>
      <c r="K530" s="207">
        <v>0</v>
      </c>
      <c r="L530" s="207">
        <v>13058504</v>
      </c>
      <c r="M530" s="207">
        <v>13058504</v>
      </c>
      <c r="N530" s="207">
        <v>0</v>
      </c>
      <c r="O530" s="207">
        <v>0</v>
      </c>
      <c r="P530" s="207">
        <v>13058504</v>
      </c>
      <c r="Q530" s="207">
        <v>13058504</v>
      </c>
      <c r="R530" s="207">
        <v>0</v>
      </c>
      <c r="S530" s="207">
        <v>13058504</v>
      </c>
      <c r="T530" s="207">
        <v>0</v>
      </c>
      <c r="U530" s="207">
        <v>0</v>
      </c>
      <c r="V530" s="207">
        <v>13058504</v>
      </c>
    </row>
    <row r="531" spans="1:22" s="174" customFormat="1">
      <c r="A531" s="267"/>
      <c r="B531" s="267"/>
      <c r="C531" s="267"/>
      <c r="D531" s="267"/>
      <c r="E531" s="189"/>
      <c r="F531" s="189">
        <v>6123</v>
      </c>
      <c r="G531" s="190" t="s">
        <v>676</v>
      </c>
      <c r="H531" s="183">
        <v>21228600</v>
      </c>
      <c r="I531" s="324">
        <v>21228600</v>
      </c>
      <c r="J531" s="207">
        <v>0</v>
      </c>
      <c r="K531" s="207">
        <v>0</v>
      </c>
      <c r="L531" s="207">
        <v>21228600</v>
      </c>
      <c r="M531" s="207">
        <v>21228600</v>
      </c>
      <c r="N531" s="207">
        <v>0</v>
      </c>
      <c r="O531" s="207">
        <v>0</v>
      </c>
      <c r="P531" s="207">
        <v>21228600</v>
      </c>
      <c r="Q531" s="207">
        <v>21228600</v>
      </c>
      <c r="R531" s="207">
        <v>0</v>
      </c>
      <c r="S531" s="207">
        <v>21228600</v>
      </c>
      <c r="T531" s="207">
        <v>0</v>
      </c>
      <c r="U531" s="207">
        <v>0</v>
      </c>
      <c r="V531" s="207">
        <v>21228600</v>
      </c>
    </row>
    <row r="532" spans="1:22" s="174" customFormat="1">
      <c r="A532" s="267"/>
      <c r="B532" s="267"/>
      <c r="C532" s="267"/>
      <c r="D532" s="267"/>
      <c r="E532" s="189"/>
      <c r="F532" s="189">
        <v>6124</v>
      </c>
      <c r="G532" s="190" t="s">
        <v>644</v>
      </c>
      <c r="H532" s="183">
        <v>887932350</v>
      </c>
      <c r="I532" s="324">
        <v>887932350</v>
      </c>
      <c r="J532" s="207">
        <v>0</v>
      </c>
      <c r="K532" s="207">
        <v>0</v>
      </c>
      <c r="L532" s="207">
        <v>887932350</v>
      </c>
      <c r="M532" s="207">
        <v>887932350</v>
      </c>
      <c r="N532" s="207">
        <v>0</v>
      </c>
      <c r="O532" s="207">
        <v>0</v>
      </c>
      <c r="P532" s="207">
        <v>887932350</v>
      </c>
      <c r="Q532" s="207">
        <v>887932350</v>
      </c>
      <c r="R532" s="207">
        <v>0</v>
      </c>
      <c r="S532" s="207">
        <v>887932350</v>
      </c>
      <c r="T532" s="207">
        <v>0</v>
      </c>
      <c r="U532" s="207">
        <v>0</v>
      </c>
      <c r="V532" s="207">
        <v>887932350</v>
      </c>
    </row>
    <row r="533" spans="1:22" s="174" customFormat="1">
      <c r="A533" s="267"/>
      <c r="B533" s="267"/>
      <c r="C533" s="267"/>
      <c r="D533" s="267"/>
      <c r="E533" s="189"/>
      <c r="F533" s="189">
        <v>6149</v>
      </c>
      <c r="G533" s="190" t="s">
        <v>677</v>
      </c>
      <c r="H533" s="183">
        <v>68889600</v>
      </c>
      <c r="I533" s="324">
        <v>68889600</v>
      </c>
      <c r="J533" s="207">
        <v>0</v>
      </c>
      <c r="K533" s="207">
        <v>0</v>
      </c>
      <c r="L533" s="207">
        <v>68889600</v>
      </c>
      <c r="M533" s="207">
        <v>68889600</v>
      </c>
      <c r="N533" s="207">
        <v>0</v>
      </c>
      <c r="O533" s="207">
        <v>0</v>
      </c>
      <c r="P533" s="207">
        <v>68889600</v>
      </c>
      <c r="Q533" s="207">
        <v>68889600</v>
      </c>
      <c r="R533" s="207">
        <v>0</v>
      </c>
      <c r="S533" s="207">
        <v>68889600</v>
      </c>
      <c r="T533" s="207">
        <v>0</v>
      </c>
      <c r="U533" s="207">
        <v>0</v>
      </c>
      <c r="V533" s="207">
        <v>68889600</v>
      </c>
    </row>
    <row r="534" spans="1:22" s="174" customFormat="1">
      <c r="A534" s="267"/>
      <c r="B534" s="267"/>
      <c r="C534" s="267"/>
      <c r="D534" s="267"/>
      <c r="E534" s="189">
        <v>6200</v>
      </c>
      <c r="F534" s="189"/>
      <c r="G534" s="212" t="s">
        <v>780</v>
      </c>
      <c r="H534" s="183">
        <v>1125139600</v>
      </c>
      <c r="I534" s="324">
        <v>1125139600</v>
      </c>
      <c r="J534" s="207">
        <v>0</v>
      </c>
      <c r="K534" s="207">
        <v>0</v>
      </c>
      <c r="L534" s="207">
        <v>1125139600</v>
      </c>
      <c r="M534" s="207">
        <v>1125139600</v>
      </c>
      <c r="N534" s="207">
        <v>0</v>
      </c>
      <c r="O534" s="207">
        <v>0</v>
      </c>
      <c r="P534" s="207">
        <v>1125139600</v>
      </c>
      <c r="Q534" s="207">
        <v>1125139600</v>
      </c>
      <c r="R534" s="207">
        <v>0</v>
      </c>
      <c r="S534" s="207">
        <v>1125139600</v>
      </c>
      <c r="T534" s="207">
        <v>0</v>
      </c>
      <c r="U534" s="207">
        <v>0</v>
      </c>
      <c r="V534" s="207">
        <v>1125139600</v>
      </c>
    </row>
    <row r="535" spans="1:22" s="174" customFormat="1">
      <c r="A535" s="267"/>
      <c r="B535" s="267"/>
      <c r="C535" s="267"/>
      <c r="D535" s="267"/>
      <c r="E535" s="189"/>
      <c r="F535" s="189">
        <v>6201</v>
      </c>
      <c r="G535" s="190" t="s">
        <v>681</v>
      </c>
      <c r="H535" s="183">
        <v>975402600</v>
      </c>
      <c r="I535" s="324">
        <v>975402600</v>
      </c>
      <c r="J535" s="207">
        <v>0</v>
      </c>
      <c r="K535" s="207">
        <v>0</v>
      </c>
      <c r="L535" s="207">
        <v>975402600</v>
      </c>
      <c r="M535" s="207">
        <v>975402600</v>
      </c>
      <c r="N535" s="207">
        <v>0</v>
      </c>
      <c r="O535" s="207">
        <v>0</v>
      </c>
      <c r="P535" s="207">
        <v>975402600</v>
      </c>
      <c r="Q535" s="207">
        <v>975402600</v>
      </c>
      <c r="R535" s="207">
        <v>0</v>
      </c>
      <c r="S535" s="207">
        <v>975402600</v>
      </c>
      <c r="T535" s="207">
        <v>0</v>
      </c>
      <c r="U535" s="207">
        <v>0</v>
      </c>
      <c r="V535" s="207">
        <v>975402600</v>
      </c>
    </row>
    <row r="536" spans="1:22" s="174" customFormat="1">
      <c r="A536" s="267"/>
      <c r="B536" s="267"/>
      <c r="C536" s="267"/>
      <c r="D536" s="267"/>
      <c r="E536" s="189"/>
      <c r="F536" s="189">
        <v>6202</v>
      </c>
      <c r="G536" s="190" t="s">
        <v>683</v>
      </c>
      <c r="H536" s="183">
        <v>123728000</v>
      </c>
      <c r="I536" s="324">
        <v>123728000</v>
      </c>
      <c r="J536" s="207">
        <v>0</v>
      </c>
      <c r="K536" s="207">
        <v>0</v>
      </c>
      <c r="L536" s="207">
        <v>123728000</v>
      </c>
      <c r="M536" s="207">
        <v>123728000</v>
      </c>
      <c r="N536" s="207">
        <v>0</v>
      </c>
      <c r="O536" s="207">
        <v>0</v>
      </c>
      <c r="P536" s="207">
        <v>123728000</v>
      </c>
      <c r="Q536" s="207">
        <v>123728000</v>
      </c>
      <c r="R536" s="207">
        <v>0</v>
      </c>
      <c r="S536" s="207">
        <v>123728000</v>
      </c>
      <c r="T536" s="207">
        <v>0</v>
      </c>
      <c r="U536" s="207">
        <v>0</v>
      </c>
      <c r="V536" s="207">
        <v>123728000</v>
      </c>
    </row>
    <row r="537" spans="1:22" s="174" customFormat="1">
      <c r="A537" s="267"/>
      <c r="B537" s="267"/>
      <c r="C537" s="267"/>
      <c r="D537" s="267"/>
      <c r="E537" s="189"/>
      <c r="F537" s="189">
        <v>6249</v>
      </c>
      <c r="G537" s="190" t="s">
        <v>684</v>
      </c>
      <c r="H537" s="183">
        <v>26009000</v>
      </c>
      <c r="I537" s="324">
        <v>26009000</v>
      </c>
      <c r="J537" s="207">
        <v>0</v>
      </c>
      <c r="K537" s="207">
        <v>0</v>
      </c>
      <c r="L537" s="207">
        <v>26009000</v>
      </c>
      <c r="M537" s="207">
        <v>26009000</v>
      </c>
      <c r="N537" s="207">
        <v>0</v>
      </c>
      <c r="O537" s="207">
        <v>0</v>
      </c>
      <c r="P537" s="207">
        <v>26009000</v>
      </c>
      <c r="Q537" s="207">
        <v>26009000</v>
      </c>
      <c r="R537" s="207">
        <v>0</v>
      </c>
      <c r="S537" s="207">
        <v>26009000</v>
      </c>
      <c r="T537" s="207">
        <v>0</v>
      </c>
      <c r="U537" s="207">
        <v>0</v>
      </c>
      <c r="V537" s="207">
        <v>26009000</v>
      </c>
    </row>
    <row r="538" spans="1:22" s="174" customFormat="1">
      <c r="A538" s="267"/>
      <c r="B538" s="267"/>
      <c r="C538" s="267"/>
      <c r="D538" s="267"/>
      <c r="E538" s="189">
        <v>6250</v>
      </c>
      <c r="F538" s="189"/>
      <c r="G538" s="190" t="s">
        <v>764</v>
      </c>
      <c r="H538" s="183">
        <v>98231700</v>
      </c>
      <c r="I538" s="324">
        <v>98231700</v>
      </c>
      <c r="J538" s="207">
        <v>0</v>
      </c>
      <c r="K538" s="207">
        <v>0</v>
      </c>
      <c r="L538" s="207">
        <v>98231700</v>
      </c>
      <c r="M538" s="207">
        <v>98231700</v>
      </c>
      <c r="N538" s="207">
        <v>0</v>
      </c>
      <c r="O538" s="207">
        <v>0</v>
      </c>
      <c r="P538" s="207">
        <v>98231700</v>
      </c>
      <c r="Q538" s="207">
        <v>98231700</v>
      </c>
      <c r="R538" s="207">
        <v>0</v>
      </c>
      <c r="S538" s="207">
        <v>98231700</v>
      </c>
      <c r="T538" s="207">
        <v>0</v>
      </c>
      <c r="U538" s="207">
        <v>0</v>
      </c>
      <c r="V538" s="207">
        <v>98231700</v>
      </c>
    </row>
    <row r="539" spans="1:22" s="174" customFormat="1">
      <c r="A539" s="267"/>
      <c r="B539" s="267"/>
      <c r="C539" s="267"/>
      <c r="D539" s="267"/>
      <c r="E539" s="189"/>
      <c r="F539" s="189">
        <v>6299</v>
      </c>
      <c r="G539" s="190" t="s">
        <v>148</v>
      </c>
      <c r="H539" s="183">
        <v>98231700</v>
      </c>
      <c r="I539" s="324">
        <v>98231700</v>
      </c>
      <c r="J539" s="207">
        <v>0</v>
      </c>
      <c r="K539" s="207">
        <v>0</v>
      </c>
      <c r="L539" s="207">
        <v>98231700</v>
      </c>
      <c r="M539" s="207">
        <v>98231700</v>
      </c>
      <c r="N539" s="207">
        <v>0</v>
      </c>
      <c r="O539" s="207">
        <v>0</v>
      </c>
      <c r="P539" s="207">
        <v>98231700</v>
      </c>
      <c r="Q539" s="207">
        <v>98231700</v>
      </c>
      <c r="R539" s="207">
        <v>0</v>
      </c>
      <c r="S539" s="207">
        <v>98231700</v>
      </c>
      <c r="T539" s="207">
        <v>0</v>
      </c>
      <c r="U539" s="207">
        <v>0</v>
      </c>
      <c r="V539" s="207">
        <v>98231700</v>
      </c>
    </row>
    <row r="540" spans="1:22" s="174" customFormat="1">
      <c r="A540" s="267"/>
      <c r="B540" s="267"/>
      <c r="C540" s="267"/>
      <c r="D540" s="267"/>
      <c r="E540" s="189">
        <v>6300</v>
      </c>
      <c r="F540" s="189"/>
      <c r="G540" s="190" t="s">
        <v>645</v>
      </c>
      <c r="H540" s="183">
        <v>996742062</v>
      </c>
      <c r="I540" s="324">
        <v>996742062</v>
      </c>
      <c r="J540" s="207">
        <v>0</v>
      </c>
      <c r="K540" s="207">
        <v>0</v>
      </c>
      <c r="L540" s="207">
        <v>996742062</v>
      </c>
      <c r="M540" s="207">
        <v>996742062</v>
      </c>
      <c r="N540" s="207">
        <v>0</v>
      </c>
      <c r="O540" s="207">
        <v>0</v>
      </c>
      <c r="P540" s="207">
        <v>996742062</v>
      </c>
      <c r="Q540" s="207">
        <v>996742062</v>
      </c>
      <c r="R540" s="207">
        <v>0</v>
      </c>
      <c r="S540" s="207">
        <v>996742062</v>
      </c>
      <c r="T540" s="207">
        <v>0</v>
      </c>
      <c r="U540" s="207">
        <v>0</v>
      </c>
      <c r="V540" s="207">
        <v>996742062</v>
      </c>
    </row>
    <row r="541" spans="1:22" s="174" customFormat="1">
      <c r="A541" s="267"/>
      <c r="B541" s="267"/>
      <c r="C541" s="267"/>
      <c r="D541" s="267"/>
      <c r="E541" s="189"/>
      <c r="F541" s="189">
        <v>6301</v>
      </c>
      <c r="G541" s="190" t="s">
        <v>646</v>
      </c>
      <c r="H541" s="183">
        <v>826654142</v>
      </c>
      <c r="I541" s="324">
        <v>826654142</v>
      </c>
      <c r="J541" s="207">
        <v>0</v>
      </c>
      <c r="K541" s="207">
        <v>0</v>
      </c>
      <c r="L541" s="207">
        <v>826654142</v>
      </c>
      <c r="M541" s="207">
        <v>826654142</v>
      </c>
      <c r="N541" s="207">
        <v>0</v>
      </c>
      <c r="O541" s="207">
        <v>0</v>
      </c>
      <c r="P541" s="207">
        <v>826654142</v>
      </c>
      <c r="Q541" s="207">
        <v>826654142</v>
      </c>
      <c r="R541" s="207">
        <v>0</v>
      </c>
      <c r="S541" s="207">
        <v>826654142</v>
      </c>
      <c r="T541" s="207">
        <v>0</v>
      </c>
      <c r="U541" s="207">
        <v>0</v>
      </c>
      <c r="V541" s="207">
        <v>826654142</v>
      </c>
    </row>
    <row r="542" spans="1:22" s="174" customFormat="1">
      <c r="A542" s="267"/>
      <c r="B542" s="267"/>
      <c r="C542" s="267"/>
      <c r="D542" s="267"/>
      <c r="E542" s="189"/>
      <c r="F542" s="189">
        <v>6302</v>
      </c>
      <c r="G542" s="190" t="s">
        <v>647</v>
      </c>
      <c r="H542" s="183">
        <v>133807326</v>
      </c>
      <c r="I542" s="324">
        <v>133807326</v>
      </c>
      <c r="J542" s="207">
        <v>0</v>
      </c>
      <c r="K542" s="207">
        <v>0</v>
      </c>
      <c r="L542" s="207">
        <v>133807326</v>
      </c>
      <c r="M542" s="207">
        <v>133807326</v>
      </c>
      <c r="N542" s="207">
        <v>0</v>
      </c>
      <c r="O542" s="207">
        <v>0</v>
      </c>
      <c r="P542" s="207">
        <v>133807326</v>
      </c>
      <c r="Q542" s="207">
        <v>133807326</v>
      </c>
      <c r="R542" s="207">
        <v>0</v>
      </c>
      <c r="S542" s="207">
        <v>133807326</v>
      </c>
      <c r="T542" s="207">
        <v>0</v>
      </c>
      <c r="U542" s="207">
        <v>0</v>
      </c>
      <c r="V542" s="207">
        <v>133807326</v>
      </c>
    </row>
    <row r="543" spans="1:22" s="174" customFormat="1">
      <c r="A543" s="267"/>
      <c r="B543" s="267"/>
      <c r="C543" s="267"/>
      <c r="D543" s="267"/>
      <c r="E543" s="189"/>
      <c r="F543" s="189">
        <v>6303</v>
      </c>
      <c r="G543" s="190" t="s">
        <v>685</v>
      </c>
      <c r="H543" s="183">
        <v>35609950</v>
      </c>
      <c r="I543" s="324">
        <v>35609950</v>
      </c>
      <c r="J543" s="207">
        <v>0</v>
      </c>
      <c r="K543" s="207">
        <v>0</v>
      </c>
      <c r="L543" s="207">
        <v>35609950</v>
      </c>
      <c r="M543" s="207">
        <v>35609950</v>
      </c>
      <c r="N543" s="207">
        <v>0</v>
      </c>
      <c r="O543" s="207">
        <v>0</v>
      </c>
      <c r="P543" s="207">
        <v>35609950</v>
      </c>
      <c r="Q543" s="207">
        <v>35609950</v>
      </c>
      <c r="R543" s="207">
        <v>0</v>
      </c>
      <c r="S543" s="207">
        <v>35609950</v>
      </c>
      <c r="T543" s="207">
        <v>0</v>
      </c>
      <c r="U543" s="207">
        <v>0</v>
      </c>
      <c r="V543" s="207">
        <v>35609950</v>
      </c>
    </row>
    <row r="544" spans="1:22" s="174" customFormat="1">
      <c r="A544" s="267"/>
      <c r="B544" s="267"/>
      <c r="C544" s="267"/>
      <c r="D544" s="267"/>
      <c r="E544" s="189"/>
      <c r="F544" s="189">
        <v>6304</v>
      </c>
      <c r="G544" s="190" t="s">
        <v>686</v>
      </c>
      <c r="H544" s="183">
        <v>670644</v>
      </c>
      <c r="I544" s="324">
        <v>670644</v>
      </c>
      <c r="J544" s="207">
        <v>0</v>
      </c>
      <c r="K544" s="207">
        <v>0</v>
      </c>
      <c r="L544" s="207">
        <v>670644</v>
      </c>
      <c r="M544" s="207">
        <v>670644</v>
      </c>
      <c r="N544" s="207">
        <v>0</v>
      </c>
      <c r="O544" s="207">
        <v>0</v>
      </c>
      <c r="P544" s="207">
        <v>670644</v>
      </c>
      <c r="Q544" s="207">
        <v>670644</v>
      </c>
      <c r="R544" s="207">
        <v>0</v>
      </c>
      <c r="S544" s="207">
        <v>670644</v>
      </c>
      <c r="T544" s="207">
        <v>0</v>
      </c>
      <c r="U544" s="207">
        <v>0</v>
      </c>
      <c r="V544" s="207">
        <v>670644</v>
      </c>
    </row>
    <row r="545" spans="1:22" s="174" customFormat="1">
      <c r="A545" s="267"/>
      <c r="B545" s="267"/>
      <c r="C545" s="267"/>
      <c r="D545" s="267"/>
      <c r="E545" s="189">
        <v>6350</v>
      </c>
      <c r="F545" s="189"/>
      <c r="G545" s="190" t="s">
        <v>648</v>
      </c>
      <c r="H545" s="183">
        <v>4743426220</v>
      </c>
      <c r="I545" s="324">
        <v>4743426220</v>
      </c>
      <c r="J545" s="207">
        <v>0</v>
      </c>
      <c r="K545" s="207">
        <v>0</v>
      </c>
      <c r="L545" s="207">
        <v>4743426220</v>
      </c>
      <c r="M545" s="207">
        <v>4743426220</v>
      </c>
      <c r="N545" s="207">
        <v>0</v>
      </c>
      <c r="O545" s="207">
        <v>0</v>
      </c>
      <c r="P545" s="207">
        <v>4743426220</v>
      </c>
      <c r="Q545" s="207">
        <v>4743426220</v>
      </c>
      <c r="R545" s="207">
        <v>0</v>
      </c>
      <c r="S545" s="207">
        <v>4743426220</v>
      </c>
      <c r="T545" s="207">
        <v>0</v>
      </c>
      <c r="U545" s="207">
        <v>0</v>
      </c>
      <c r="V545" s="207">
        <v>4743426220</v>
      </c>
    </row>
    <row r="546" spans="1:22" s="174" customFormat="1">
      <c r="A546" s="267"/>
      <c r="B546" s="267"/>
      <c r="C546" s="267"/>
      <c r="D546" s="267"/>
      <c r="E546" s="189"/>
      <c r="F546" s="189">
        <v>6353</v>
      </c>
      <c r="G546" s="190" t="s">
        <v>649</v>
      </c>
      <c r="H546" s="183">
        <v>3556526220</v>
      </c>
      <c r="I546" s="324">
        <v>3556526220</v>
      </c>
      <c r="J546" s="207">
        <v>0</v>
      </c>
      <c r="K546" s="207">
        <v>0</v>
      </c>
      <c r="L546" s="207">
        <v>3556526220</v>
      </c>
      <c r="M546" s="207">
        <v>3556526220</v>
      </c>
      <c r="N546" s="207">
        <v>0</v>
      </c>
      <c r="O546" s="207">
        <v>0</v>
      </c>
      <c r="P546" s="207">
        <v>3556526220</v>
      </c>
      <c r="Q546" s="207">
        <v>3556526220</v>
      </c>
      <c r="R546" s="207">
        <v>0</v>
      </c>
      <c r="S546" s="207">
        <v>3556526220</v>
      </c>
      <c r="T546" s="207">
        <v>0</v>
      </c>
      <c r="U546" s="207">
        <v>0</v>
      </c>
      <c r="V546" s="207">
        <v>3556526220</v>
      </c>
    </row>
    <row r="547" spans="1:22" s="174" customFormat="1">
      <c r="A547" s="267"/>
      <c r="B547" s="267"/>
      <c r="C547" s="267"/>
      <c r="D547" s="267"/>
      <c r="E547" s="189"/>
      <c r="F547" s="189">
        <v>6399</v>
      </c>
      <c r="G547" s="190" t="s">
        <v>148</v>
      </c>
      <c r="H547" s="183">
        <v>1186900000</v>
      </c>
      <c r="I547" s="324">
        <v>1186900000</v>
      </c>
      <c r="J547" s="207">
        <v>0</v>
      </c>
      <c r="K547" s="207">
        <v>0</v>
      </c>
      <c r="L547" s="207">
        <v>1186900000</v>
      </c>
      <c r="M547" s="207">
        <v>1186900000</v>
      </c>
      <c r="N547" s="207">
        <v>0</v>
      </c>
      <c r="O547" s="207">
        <v>0</v>
      </c>
      <c r="P547" s="207">
        <v>1186900000</v>
      </c>
      <c r="Q547" s="207">
        <v>1186900000</v>
      </c>
      <c r="R547" s="207">
        <v>0</v>
      </c>
      <c r="S547" s="207">
        <v>1186900000</v>
      </c>
      <c r="T547" s="207">
        <v>0</v>
      </c>
      <c r="U547" s="207">
        <v>0</v>
      </c>
      <c r="V547" s="207">
        <v>1186900000</v>
      </c>
    </row>
    <row r="548" spans="1:22" s="174" customFormat="1">
      <c r="A548" s="267"/>
      <c r="B548" s="267"/>
      <c r="C548" s="267"/>
      <c r="D548" s="267"/>
      <c r="E548" s="189">
        <v>6400</v>
      </c>
      <c r="F548" s="189"/>
      <c r="G548" s="190" t="s">
        <v>766</v>
      </c>
      <c r="H548" s="183">
        <v>366160000</v>
      </c>
      <c r="I548" s="324">
        <v>366160000</v>
      </c>
      <c r="J548" s="207">
        <v>0</v>
      </c>
      <c r="K548" s="207">
        <v>0</v>
      </c>
      <c r="L548" s="207">
        <v>366160000</v>
      </c>
      <c r="M548" s="207">
        <v>366160000</v>
      </c>
      <c r="N548" s="207">
        <v>0</v>
      </c>
      <c r="O548" s="207">
        <v>0</v>
      </c>
      <c r="P548" s="207">
        <v>366160000</v>
      </c>
      <c r="Q548" s="207">
        <v>366160000</v>
      </c>
      <c r="R548" s="207">
        <v>0</v>
      </c>
      <c r="S548" s="207">
        <v>366160000</v>
      </c>
      <c r="T548" s="207">
        <v>0</v>
      </c>
      <c r="U548" s="207">
        <v>0</v>
      </c>
      <c r="V548" s="207">
        <v>366160000</v>
      </c>
    </row>
    <row r="549" spans="1:22" s="174" customFormat="1">
      <c r="A549" s="267"/>
      <c r="B549" s="267"/>
      <c r="C549" s="267"/>
      <c r="D549" s="267"/>
      <c r="E549" s="189"/>
      <c r="F549" s="189">
        <v>6449</v>
      </c>
      <c r="G549" s="190" t="s">
        <v>148</v>
      </c>
      <c r="H549" s="183">
        <v>366160000</v>
      </c>
      <c r="I549" s="324">
        <v>366160000</v>
      </c>
      <c r="J549" s="207">
        <v>0</v>
      </c>
      <c r="K549" s="207">
        <v>0</v>
      </c>
      <c r="L549" s="207">
        <v>366160000</v>
      </c>
      <c r="M549" s="207">
        <v>366160000</v>
      </c>
      <c r="N549" s="207">
        <v>0</v>
      </c>
      <c r="O549" s="207">
        <v>0</v>
      </c>
      <c r="P549" s="207">
        <v>366160000</v>
      </c>
      <c r="Q549" s="207">
        <v>366160000</v>
      </c>
      <c r="R549" s="207">
        <v>0</v>
      </c>
      <c r="S549" s="207">
        <v>366160000</v>
      </c>
      <c r="T549" s="207">
        <v>0</v>
      </c>
      <c r="U549" s="207">
        <v>0</v>
      </c>
      <c r="V549" s="207">
        <v>366160000</v>
      </c>
    </row>
    <row r="550" spans="1:22" s="174" customFormat="1">
      <c r="A550" s="267"/>
      <c r="B550" s="267"/>
      <c r="C550" s="267"/>
      <c r="D550" s="267"/>
      <c r="E550" s="189">
        <v>6500</v>
      </c>
      <c r="F550" s="189"/>
      <c r="G550" s="190" t="s">
        <v>650</v>
      </c>
      <c r="H550" s="183">
        <v>148758218</v>
      </c>
      <c r="I550" s="324">
        <v>148758218</v>
      </c>
      <c r="J550" s="207">
        <v>0</v>
      </c>
      <c r="K550" s="207">
        <v>0</v>
      </c>
      <c r="L550" s="207">
        <v>148758218</v>
      </c>
      <c r="M550" s="207">
        <v>148758218</v>
      </c>
      <c r="N550" s="207">
        <v>0</v>
      </c>
      <c r="O550" s="207">
        <v>0</v>
      </c>
      <c r="P550" s="207">
        <v>148758218</v>
      </c>
      <c r="Q550" s="207">
        <v>148758218</v>
      </c>
      <c r="R550" s="207">
        <v>0</v>
      </c>
      <c r="S550" s="207">
        <v>148758218</v>
      </c>
      <c r="T550" s="207">
        <v>0</v>
      </c>
      <c r="U550" s="207">
        <v>0</v>
      </c>
      <c r="V550" s="207">
        <v>148758218</v>
      </c>
    </row>
    <row r="551" spans="1:22" s="174" customFormat="1">
      <c r="A551" s="267"/>
      <c r="B551" s="267"/>
      <c r="C551" s="267"/>
      <c r="D551" s="267"/>
      <c r="E551" s="189"/>
      <c r="F551" s="189">
        <v>6501</v>
      </c>
      <c r="G551" s="190" t="s">
        <v>665</v>
      </c>
      <c r="H551" s="183">
        <v>131882123</v>
      </c>
      <c r="I551" s="324">
        <v>131882123</v>
      </c>
      <c r="J551" s="207">
        <v>0</v>
      </c>
      <c r="K551" s="207">
        <v>0</v>
      </c>
      <c r="L551" s="207">
        <v>131882123</v>
      </c>
      <c r="M551" s="207">
        <v>131882123</v>
      </c>
      <c r="N551" s="207">
        <v>0</v>
      </c>
      <c r="O551" s="207">
        <v>0</v>
      </c>
      <c r="P551" s="207">
        <v>131882123</v>
      </c>
      <c r="Q551" s="207">
        <v>131882123</v>
      </c>
      <c r="R551" s="207">
        <v>0</v>
      </c>
      <c r="S551" s="207">
        <v>131882123</v>
      </c>
      <c r="T551" s="207">
        <v>0</v>
      </c>
      <c r="U551" s="207">
        <v>0</v>
      </c>
      <c r="V551" s="207">
        <v>131882123</v>
      </c>
    </row>
    <row r="552" spans="1:22" s="174" customFormat="1">
      <c r="A552" s="267"/>
      <c r="B552" s="267"/>
      <c r="C552" s="267"/>
      <c r="D552" s="267"/>
      <c r="E552" s="189"/>
      <c r="F552" s="189">
        <v>6502</v>
      </c>
      <c r="G552" s="190" t="s">
        <v>688</v>
      </c>
      <c r="H552" s="183">
        <v>16697787</v>
      </c>
      <c r="I552" s="324">
        <v>16697787</v>
      </c>
      <c r="J552" s="207">
        <v>0</v>
      </c>
      <c r="K552" s="207">
        <v>0</v>
      </c>
      <c r="L552" s="207">
        <v>16697787</v>
      </c>
      <c r="M552" s="207">
        <v>16697787</v>
      </c>
      <c r="N552" s="207">
        <v>0</v>
      </c>
      <c r="O552" s="207">
        <v>0</v>
      </c>
      <c r="P552" s="207">
        <v>16697787</v>
      </c>
      <c r="Q552" s="207">
        <v>16697787</v>
      </c>
      <c r="R552" s="207">
        <v>0</v>
      </c>
      <c r="S552" s="207">
        <v>16697787</v>
      </c>
      <c r="T552" s="207">
        <v>0</v>
      </c>
      <c r="U552" s="207">
        <v>0</v>
      </c>
      <c r="V552" s="207">
        <v>16697787</v>
      </c>
    </row>
    <row r="553" spans="1:22" s="174" customFormat="1" ht="16.8">
      <c r="A553" s="267"/>
      <c r="B553" s="267"/>
      <c r="C553" s="267"/>
      <c r="D553" s="267"/>
      <c r="E553" s="189"/>
      <c r="F553" s="189">
        <v>6549</v>
      </c>
      <c r="G553" s="460" t="s">
        <v>148</v>
      </c>
      <c r="H553" s="183">
        <v>178308</v>
      </c>
      <c r="I553" s="324">
        <v>178308</v>
      </c>
      <c r="J553" s="207">
        <v>0</v>
      </c>
      <c r="K553" s="207">
        <v>0</v>
      </c>
      <c r="L553" s="207">
        <v>178308</v>
      </c>
      <c r="M553" s="207">
        <v>178308</v>
      </c>
      <c r="N553" s="207">
        <v>0</v>
      </c>
      <c r="O553" s="207">
        <v>0</v>
      </c>
      <c r="P553" s="207">
        <v>178308</v>
      </c>
      <c r="Q553" s="207">
        <v>178308</v>
      </c>
      <c r="R553" s="207">
        <v>0</v>
      </c>
      <c r="S553" s="207">
        <v>178308</v>
      </c>
      <c r="T553" s="207">
        <v>0</v>
      </c>
      <c r="U553" s="207">
        <v>0</v>
      </c>
      <c r="V553" s="207">
        <v>178308</v>
      </c>
    </row>
    <row r="554" spans="1:22" s="174" customFormat="1">
      <c r="A554" s="267"/>
      <c r="B554" s="267"/>
      <c r="C554" s="267"/>
      <c r="D554" s="267"/>
      <c r="E554" s="189">
        <v>6550</v>
      </c>
      <c r="F554" s="189"/>
      <c r="G554" s="190" t="s">
        <v>651</v>
      </c>
      <c r="H554" s="183">
        <v>911275588</v>
      </c>
      <c r="I554" s="324">
        <v>911275588</v>
      </c>
      <c r="J554" s="207">
        <v>0</v>
      </c>
      <c r="K554" s="207">
        <v>0</v>
      </c>
      <c r="L554" s="207">
        <v>911275588</v>
      </c>
      <c r="M554" s="207">
        <v>911275588</v>
      </c>
      <c r="N554" s="207">
        <v>0</v>
      </c>
      <c r="O554" s="207">
        <v>0</v>
      </c>
      <c r="P554" s="207">
        <v>911275588</v>
      </c>
      <c r="Q554" s="207">
        <v>911275588</v>
      </c>
      <c r="R554" s="207">
        <v>0</v>
      </c>
      <c r="S554" s="207">
        <v>911275588</v>
      </c>
      <c r="T554" s="207">
        <v>0</v>
      </c>
      <c r="U554" s="207">
        <v>0</v>
      </c>
      <c r="V554" s="207">
        <v>911275588</v>
      </c>
    </row>
    <row r="555" spans="1:22" s="174" customFormat="1">
      <c r="A555" s="267"/>
      <c r="B555" s="267"/>
      <c r="C555" s="267"/>
      <c r="D555" s="267"/>
      <c r="E555" s="189"/>
      <c r="F555" s="189">
        <v>6551</v>
      </c>
      <c r="G555" s="190" t="s">
        <v>652</v>
      </c>
      <c r="H555" s="183">
        <v>336373314</v>
      </c>
      <c r="I555" s="324">
        <v>336373314</v>
      </c>
      <c r="J555" s="207">
        <v>0</v>
      </c>
      <c r="K555" s="207">
        <v>0</v>
      </c>
      <c r="L555" s="207">
        <v>336373314</v>
      </c>
      <c r="M555" s="207">
        <v>336373314</v>
      </c>
      <c r="N555" s="207">
        <v>0</v>
      </c>
      <c r="O555" s="207">
        <v>0</v>
      </c>
      <c r="P555" s="207">
        <v>336373314</v>
      </c>
      <c r="Q555" s="207">
        <v>336373314</v>
      </c>
      <c r="R555" s="207">
        <v>0</v>
      </c>
      <c r="S555" s="207">
        <v>336373314</v>
      </c>
      <c r="T555" s="207">
        <v>0</v>
      </c>
      <c r="U555" s="207">
        <v>0</v>
      </c>
      <c r="V555" s="207">
        <v>336373314</v>
      </c>
    </row>
    <row r="556" spans="1:22" s="174" customFormat="1">
      <c r="A556" s="267"/>
      <c r="B556" s="267"/>
      <c r="C556" s="267"/>
      <c r="D556" s="267"/>
      <c r="E556" s="189"/>
      <c r="F556" s="189">
        <v>6552</v>
      </c>
      <c r="G556" s="190" t="s">
        <v>690</v>
      </c>
      <c r="H556" s="183">
        <v>315284270</v>
      </c>
      <c r="I556" s="324">
        <v>315284270</v>
      </c>
      <c r="J556" s="207">
        <v>0</v>
      </c>
      <c r="K556" s="207">
        <v>0</v>
      </c>
      <c r="L556" s="207">
        <v>315284270</v>
      </c>
      <c r="M556" s="207">
        <v>315284270</v>
      </c>
      <c r="N556" s="207">
        <v>0</v>
      </c>
      <c r="O556" s="207">
        <v>0</v>
      </c>
      <c r="P556" s="207">
        <v>315284270</v>
      </c>
      <c r="Q556" s="207">
        <v>315284270</v>
      </c>
      <c r="R556" s="207">
        <v>0</v>
      </c>
      <c r="S556" s="207">
        <v>315284270</v>
      </c>
      <c r="T556" s="207">
        <v>0</v>
      </c>
      <c r="U556" s="207">
        <v>0</v>
      </c>
      <c r="V556" s="207">
        <v>315284270</v>
      </c>
    </row>
    <row r="557" spans="1:22" s="174" customFormat="1">
      <c r="A557" s="267"/>
      <c r="B557" s="267"/>
      <c r="C557" s="267"/>
      <c r="D557" s="267"/>
      <c r="E557" s="189"/>
      <c r="F557" s="189">
        <v>6599</v>
      </c>
      <c r="G557" s="190" t="s">
        <v>691</v>
      </c>
      <c r="H557" s="183">
        <v>259618004</v>
      </c>
      <c r="I557" s="324">
        <v>259618004</v>
      </c>
      <c r="J557" s="207">
        <v>0</v>
      </c>
      <c r="K557" s="207">
        <v>0</v>
      </c>
      <c r="L557" s="207">
        <v>259618004</v>
      </c>
      <c r="M557" s="207">
        <v>259618004</v>
      </c>
      <c r="N557" s="207">
        <v>0</v>
      </c>
      <c r="O557" s="207">
        <v>0</v>
      </c>
      <c r="P557" s="207">
        <v>259618004</v>
      </c>
      <c r="Q557" s="207">
        <v>259618004</v>
      </c>
      <c r="R557" s="207">
        <v>0</v>
      </c>
      <c r="S557" s="207">
        <v>259618004</v>
      </c>
      <c r="T557" s="207">
        <v>0</v>
      </c>
      <c r="U557" s="207">
        <v>0</v>
      </c>
      <c r="V557" s="207">
        <v>259618004</v>
      </c>
    </row>
    <row r="558" spans="1:22" s="174" customFormat="1">
      <c r="A558" s="267"/>
      <c r="B558" s="267"/>
      <c r="C558" s="267"/>
      <c r="D558" s="267"/>
      <c r="E558" s="189">
        <v>6600</v>
      </c>
      <c r="F558" s="189"/>
      <c r="G558" s="190" t="s">
        <v>653</v>
      </c>
      <c r="H558" s="183">
        <v>649084446</v>
      </c>
      <c r="I558" s="324">
        <v>649084446</v>
      </c>
      <c r="J558" s="207">
        <v>0</v>
      </c>
      <c r="K558" s="207">
        <v>0</v>
      </c>
      <c r="L558" s="207">
        <v>649084446</v>
      </c>
      <c r="M558" s="207">
        <v>649084446</v>
      </c>
      <c r="N558" s="207">
        <v>0</v>
      </c>
      <c r="O558" s="207">
        <v>0</v>
      </c>
      <c r="P558" s="207">
        <v>649084446</v>
      </c>
      <c r="Q558" s="207">
        <v>649084446</v>
      </c>
      <c r="R558" s="207">
        <v>0</v>
      </c>
      <c r="S558" s="207">
        <v>649084446</v>
      </c>
      <c r="T558" s="207">
        <v>0</v>
      </c>
      <c r="U558" s="207">
        <v>0</v>
      </c>
      <c r="V558" s="207">
        <v>649084446</v>
      </c>
    </row>
    <row r="559" spans="1:22" s="174" customFormat="1" ht="31.2">
      <c r="A559" s="267"/>
      <c r="B559" s="267"/>
      <c r="C559" s="267"/>
      <c r="D559" s="267"/>
      <c r="E559" s="189"/>
      <c r="F559" s="189">
        <v>6601</v>
      </c>
      <c r="G559" s="190" t="s">
        <v>692</v>
      </c>
      <c r="H559" s="183">
        <v>440000</v>
      </c>
      <c r="I559" s="324">
        <v>440000</v>
      </c>
      <c r="J559" s="207">
        <v>0</v>
      </c>
      <c r="K559" s="207">
        <v>0</v>
      </c>
      <c r="L559" s="207">
        <v>440000</v>
      </c>
      <c r="M559" s="207">
        <v>440000</v>
      </c>
      <c r="N559" s="207">
        <v>0</v>
      </c>
      <c r="O559" s="207">
        <v>0</v>
      </c>
      <c r="P559" s="207">
        <v>440000</v>
      </c>
      <c r="Q559" s="207">
        <v>440000</v>
      </c>
      <c r="R559" s="207">
        <v>0</v>
      </c>
      <c r="S559" s="207">
        <v>440000</v>
      </c>
      <c r="T559" s="207">
        <v>0</v>
      </c>
      <c r="U559" s="207">
        <v>0</v>
      </c>
      <c r="V559" s="207">
        <v>440000</v>
      </c>
    </row>
    <row r="560" spans="1:22" s="174" customFormat="1" ht="31.2">
      <c r="A560" s="267"/>
      <c r="B560" s="267"/>
      <c r="C560" s="267"/>
      <c r="D560" s="267"/>
      <c r="E560" s="189"/>
      <c r="F560" s="189">
        <v>6605</v>
      </c>
      <c r="G560" s="190" t="s">
        <v>663</v>
      </c>
      <c r="H560" s="183">
        <v>106836746</v>
      </c>
      <c r="I560" s="324">
        <v>106836746</v>
      </c>
      <c r="J560" s="207">
        <v>0</v>
      </c>
      <c r="K560" s="207">
        <v>0</v>
      </c>
      <c r="L560" s="207">
        <v>106836746</v>
      </c>
      <c r="M560" s="207">
        <v>106836746</v>
      </c>
      <c r="N560" s="207">
        <v>0</v>
      </c>
      <c r="O560" s="207">
        <v>0</v>
      </c>
      <c r="P560" s="207">
        <v>106836746</v>
      </c>
      <c r="Q560" s="207">
        <v>106836746</v>
      </c>
      <c r="R560" s="207">
        <v>0</v>
      </c>
      <c r="S560" s="207">
        <v>106836746</v>
      </c>
      <c r="T560" s="207">
        <v>0</v>
      </c>
      <c r="U560" s="207">
        <v>0</v>
      </c>
      <c r="V560" s="207">
        <v>106836746</v>
      </c>
    </row>
    <row r="561" spans="1:22" s="174" customFormat="1">
      <c r="A561" s="267"/>
      <c r="B561" s="267"/>
      <c r="C561" s="267"/>
      <c r="D561" s="267"/>
      <c r="E561" s="189"/>
      <c r="F561" s="189">
        <v>6606</v>
      </c>
      <c r="G561" s="190" t="s">
        <v>654</v>
      </c>
      <c r="H561" s="183">
        <v>511618700</v>
      </c>
      <c r="I561" s="324">
        <v>511618700</v>
      </c>
      <c r="J561" s="207">
        <v>0</v>
      </c>
      <c r="K561" s="207">
        <v>0</v>
      </c>
      <c r="L561" s="207">
        <v>511618700</v>
      </c>
      <c r="M561" s="207">
        <v>511618700</v>
      </c>
      <c r="N561" s="207">
        <v>0</v>
      </c>
      <c r="O561" s="207">
        <v>0</v>
      </c>
      <c r="P561" s="207">
        <v>511618700</v>
      </c>
      <c r="Q561" s="207">
        <v>511618700</v>
      </c>
      <c r="R561" s="207">
        <v>0</v>
      </c>
      <c r="S561" s="207">
        <v>511618700</v>
      </c>
      <c r="T561" s="207">
        <v>0</v>
      </c>
      <c r="U561" s="207">
        <v>0</v>
      </c>
      <c r="V561" s="207">
        <v>511618700</v>
      </c>
    </row>
    <row r="562" spans="1:22" s="174" customFormat="1">
      <c r="A562" s="267"/>
      <c r="B562" s="267"/>
      <c r="C562" s="267"/>
      <c r="D562" s="267"/>
      <c r="E562" s="189"/>
      <c r="F562" s="189">
        <v>6608</v>
      </c>
      <c r="G562" s="190" t="s">
        <v>693</v>
      </c>
      <c r="H562" s="183">
        <v>699000</v>
      </c>
      <c r="I562" s="324">
        <v>699000</v>
      </c>
      <c r="J562" s="207">
        <v>0</v>
      </c>
      <c r="K562" s="207">
        <v>0</v>
      </c>
      <c r="L562" s="207">
        <v>699000</v>
      </c>
      <c r="M562" s="207">
        <v>699000</v>
      </c>
      <c r="N562" s="207">
        <v>0</v>
      </c>
      <c r="O562" s="207">
        <v>0</v>
      </c>
      <c r="P562" s="207">
        <v>699000</v>
      </c>
      <c r="Q562" s="207">
        <v>699000</v>
      </c>
      <c r="R562" s="207">
        <v>0</v>
      </c>
      <c r="S562" s="207">
        <v>699000</v>
      </c>
      <c r="T562" s="207">
        <v>0</v>
      </c>
      <c r="U562" s="207">
        <v>0</v>
      </c>
      <c r="V562" s="207">
        <v>699000</v>
      </c>
    </row>
    <row r="563" spans="1:22" s="174" customFormat="1">
      <c r="A563" s="267"/>
      <c r="B563" s="267"/>
      <c r="C563" s="267"/>
      <c r="D563" s="267"/>
      <c r="E563" s="189"/>
      <c r="F563" s="189">
        <v>6649</v>
      </c>
      <c r="G563" s="190" t="s">
        <v>580</v>
      </c>
      <c r="H563" s="183">
        <v>29490000</v>
      </c>
      <c r="I563" s="324">
        <v>29490000</v>
      </c>
      <c r="J563" s="207">
        <v>0</v>
      </c>
      <c r="K563" s="207">
        <v>0</v>
      </c>
      <c r="L563" s="207">
        <v>29490000</v>
      </c>
      <c r="M563" s="207">
        <v>29490000</v>
      </c>
      <c r="N563" s="207">
        <v>0</v>
      </c>
      <c r="O563" s="207">
        <v>0</v>
      </c>
      <c r="P563" s="207">
        <v>29490000</v>
      </c>
      <c r="Q563" s="207">
        <v>29490000</v>
      </c>
      <c r="R563" s="207">
        <v>0</v>
      </c>
      <c r="S563" s="207">
        <v>29490000</v>
      </c>
      <c r="T563" s="207">
        <v>0</v>
      </c>
      <c r="U563" s="207">
        <v>0</v>
      </c>
      <c r="V563" s="207">
        <v>29490000</v>
      </c>
    </row>
    <row r="564" spans="1:22" s="174" customFormat="1">
      <c r="A564" s="267"/>
      <c r="B564" s="267"/>
      <c r="C564" s="267"/>
      <c r="D564" s="267"/>
      <c r="E564" s="189">
        <v>6650</v>
      </c>
      <c r="F564" s="189"/>
      <c r="G564" s="190" t="s">
        <v>655</v>
      </c>
      <c r="H564" s="183">
        <v>766548120</v>
      </c>
      <c r="I564" s="324">
        <v>766548120</v>
      </c>
      <c r="J564" s="207">
        <v>0</v>
      </c>
      <c r="K564" s="207">
        <v>0</v>
      </c>
      <c r="L564" s="207">
        <v>766548120</v>
      </c>
      <c r="M564" s="207">
        <v>766548120</v>
      </c>
      <c r="N564" s="207">
        <v>0</v>
      </c>
      <c r="O564" s="207">
        <v>0</v>
      </c>
      <c r="P564" s="207">
        <v>766548120</v>
      </c>
      <c r="Q564" s="207">
        <v>766548120</v>
      </c>
      <c r="R564" s="207">
        <v>0</v>
      </c>
      <c r="S564" s="207">
        <v>766548120</v>
      </c>
      <c r="T564" s="207">
        <v>0</v>
      </c>
      <c r="U564" s="207">
        <v>0</v>
      </c>
      <c r="V564" s="207">
        <v>766548120</v>
      </c>
    </row>
    <row r="565" spans="1:22" s="174" customFormat="1">
      <c r="A565" s="267"/>
      <c r="B565" s="267"/>
      <c r="C565" s="267"/>
      <c r="D565" s="267"/>
      <c r="E565" s="189"/>
      <c r="F565" s="189">
        <v>6651</v>
      </c>
      <c r="G565" s="190" t="s">
        <v>694</v>
      </c>
      <c r="H565" s="183">
        <v>31445000</v>
      </c>
      <c r="I565" s="324">
        <v>31445000</v>
      </c>
      <c r="J565" s="207">
        <v>0</v>
      </c>
      <c r="K565" s="207">
        <v>0</v>
      </c>
      <c r="L565" s="207">
        <v>31445000</v>
      </c>
      <c r="M565" s="207">
        <v>31445000</v>
      </c>
      <c r="N565" s="207">
        <v>0</v>
      </c>
      <c r="O565" s="207">
        <v>0</v>
      </c>
      <c r="P565" s="207">
        <v>31445000</v>
      </c>
      <c r="Q565" s="207">
        <v>31445000</v>
      </c>
      <c r="R565" s="207">
        <v>0</v>
      </c>
      <c r="S565" s="207">
        <v>31445000</v>
      </c>
      <c r="T565" s="207">
        <v>0</v>
      </c>
      <c r="U565" s="207">
        <v>0</v>
      </c>
      <c r="V565" s="207">
        <v>31445000</v>
      </c>
    </row>
    <row r="566" spans="1:22" s="174" customFormat="1">
      <c r="A566" s="267"/>
      <c r="B566" s="267"/>
      <c r="C566" s="267"/>
      <c r="D566" s="267"/>
      <c r="E566" s="189"/>
      <c r="F566" s="189">
        <v>6658</v>
      </c>
      <c r="G566" s="190" t="s">
        <v>656</v>
      </c>
      <c r="H566" s="183">
        <v>293600000</v>
      </c>
      <c r="I566" s="324">
        <v>293600000</v>
      </c>
      <c r="J566" s="207">
        <v>0</v>
      </c>
      <c r="K566" s="207">
        <v>0</v>
      </c>
      <c r="L566" s="207">
        <v>293600000</v>
      </c>
      <c r="M566" s="207">
        <v>293600000</v>
      </c>
      <c r="N566" s="207">
        <v>0</v>
      </c>
      <c r="O566" s="207">
        <v>0</v>
      </c>
      <c r="P566" s="207">
        <v>293600000</v>
      </c>
      <c r="Q566" s="207">
        <v>293600000</v>
      </c>
      <c r="R566" s="207">
        <v>0</v>
      </c>
      <c r="S566" s="207">
        <v>293600000</v>
      </c>
      <c r="T566" s="207">
        <v>0</v>
      </c>
      <c r="U566" s="207">
        <v>0</v>
      </c>
      <c r="V566" s="207">
        <v>293600000</v>
      </c>
    </row>
    <row r="567" spans="1:22" s="174" customFormat="1">
      <c r="A567" s="267"/>
      <c r="B567" s="267"/>
      <c r="C567" s="267"/>
      <c r="D567" s="267"/>
      <c r="E567" s="189"/>
      <c r="F567" s="189">
        <v>6699</v>
      </c>
      <c r="G567" s="190" t="s">
        <v>657</v>
      </c>
      <c r="H567" s="183">
        <v>441503120</v>
      </c>
      <c r="I567" s="324">
        <v>441503120</v>
      </c>
      <c r="J567" s="207">
        <v>0</v>
      </c>
      <c r="K567" s="207">
        <v>0</v>
      </c>
      <c r="L567" s="207">
        <v>441503120</v>
      </c>
      <c r="M567" s="207">
        <v>441503120</v>
      </c>
      <c r="N567" s="207">
        <v>0</v>
      </c>
      <c r="O567" s="207">
        <v>0</v>
      </c>
      <c r="P567" s="207">
        <v>441503120</v>
      </c>
      <c r="Q567" s="207">
        <v>441503120</v>
      </c>
      <c r="R567" s="207">
        <v>0</v>
      </c>
      <c r="S567" s="207">
        <v>441503120</v>
      </c>
      <c r="T567" s="207">
        <v>0</v>
      </c>
      <c r="U567" s="207">
        <v>0</v>
      </c>
      <c r="V567" s="207">
        <v>441503120</v>
      </c>
    </row>
    <row r="568" spans="1:22" s="174" customFormat="1">
      <c r="A568" s="267"/>
      <c r="B568" s="267"/>
      <c r="C568" s="267"/>
      <c r="D568" s="267"/>
      <c r="E568" s="189">
        <v>6750</v>
      </c>
      <c r="F568" s="189"/>
      <c r="G568" s="190" t="s">
        <v>765</v>
      </c>
      <c r="H568" s="183">
        <v>338251600</v>
      </c>
      <c r="I568" s="324">
        <v>338251600</v>
      </c>
      <c r="J568" s="207">
        <v>0</v>
      </c>
      <c r="K568" s="207">
        <v>0</v>
      </c>
      <c r="L568" s="207">
        <v>338251600</v>
      </c>
      <c r="M568" s="207">
        <v>338251600</v>
      </c>
      <c r="N568" s="207">
        <v>0</v>
      </c>
      <c r="O568" s="207">
        <v>0</v>
      </c>
      <c r="P568" s="207">
        <v>338251600</v>
      </c>
      <c r="Q568" s="207">
        <v>338251600</v>
      </c>
      <c r="R568" s="207">
        <v>0</v>
      </c>
      <c r="S568" s="207">
        <v>338251600</v>
      </c>
      <c r="T568" s="207">
        <v>0</v>
      </c>
      <c r="U568" s="207">
        <v>0</v>
      </c>
      <c r="V568" s="207">
        <v>338251600</v>
      </c>
    </row>
    <row r="569" spans="1:22" s="174" customFormat="1">
      <c r="A569" s="267"/>
      <c r="B569" s="267"/>
      <c r="C569" s="267"/>
      <c r="D569" s="267"/>
      <c r="E569" s="189"/>
      <c r="F569" s="189">
        <v>6751</v>
      </c>
      <c r="G569" s="190" t="s">
        <v>696</v>
      </c>
      <c r="H569" s="183">
        <v>13100000</v>
      </c>
      <c r="I569" s="324">
        <v>13100000</v>
      </c>
      <c r="J569" s="207">
        <v>0</v>
      </c>
      <c r="K569" s="207">
        <v>0</v>
      </c>
      <c r="L569" s="207">
        <v>13100000</v>
      </c>
      <c r="M569" s="207">
        <v>13100000</v>
      </c>
      <c r="N569" s="207">
        <v>0</v>
      </c>
      <c r="O569" s="207">
        <v>0</v>
      </c>
      <c r="P569" s="207">
        <v>13100000</v>
      </c>
      <c r="Q569" s="207">
        <v>13100000</v>
      </c>
      <c r="R569" s="207">
        <v>0</v>
      </c>
      <c r="S569" s="207">
        <v>13100000</v>
      </c>
      <c r="T569" s="207">
        <v>0</v>
      </c>
      <c r="U569" s="207">
        <v>0</v>
      </c>
      <c r="V569" s="207">
        <v>13100000</v>
      </c>
    </row>
    <row r="570" spans="1:22" s="174" customFormat="1">
      <c r="A570" s="267"/>
      <c r="B570" s="267"/>
      <c r="C570" s="267"/>
      <c r="D570" s="267"/>
      <c r="E570" s="189"/>
      <c r="F570" s="189">
        <v>6757</v>
      </c>
      <c r="G570" s="190" t="s">
        <v>698</v>
      </c>
      <c r="H570" s="183">
        <v>206201600</v>
      </c>
      <c r="I570" s="324">
        <v>206201600</v>
      </c>
      <c r="J570" s="207">
        <v>0</v>
      </c>
      <c r="K570" s="207">
        <v>0</v>
      </c>
      <c r="L570" s="207">
        <v>206201600</v>
      </c>
      <c r="M570" s="207">
        <v>206201600</v>
      </c>
      <c r="N570" s="207">
        <v>0</v>
      </c>
      <c r="O570" s="207">
        <v>0</v>
      </c>
      <c r="P570" s="207">
        <v>206201600</v>
      </c>
      <c r="Q570" s="207">
        <v>206201600</v>
      </c>
      <c r="R570" s="207">
        <v>0</v>
      </c>
      <c r="S570" s="207">
        <v>206201600</v>
      </c>
      <c r="T570" s="207">
        <v>0</v>
      </c>
      <c r="U570" s="207">
        <v>0</v>
      </c>
      <c r="V570" s="207">
        <v>206201600</v>
      </c>
    </row>
    <row r="571" spans="1:22" s="174" customFormat="1">
      <c r="A571" s="267"/>
      <c r="B571" s="267"/>
      <c r="C571" s="267"/>
      <c r="D571" s="267"/>
      <c r="E571" s="189"/>
      <c r="F571" s="189">
        <v>6799</v>
      </c>
      <c r="G571" s="190" t="s">
        <v>699</v>
      </c>
      <c r="H571" s="183">
        <v>118950000</v>
      </c>
      <c r="I571" s="324">
        <v>118950000</v>
      </c>
      <c r="J571" s="207">
        <v>0</v>
      </c>
      <c r="K571" s="207">
        <v>0</v>
      </c>
      <c r="L571" s="207">
        <v>118950000</v>
      </c>
      <c r="M571" s="207">
        <v>118950000</v>
      </c>
      <c r="N571" s="207">
        <v>0</v>
      </c>
      <c r="O571" s="207">
        <v>0</v>
      </c>
      <c r="P571" s="207">
        <v>118950000</v>
      </c>
      <c r="Q571" s="207">
        <v>118950000</v>
      </c>
      <c r="R571" s="207">
        <v>0</v>
      </c>
      <c r="S571" s="207">
        <v>118950000</v>
      </c>
      <c r="T571" s="207">
        <v>0</v>
      </c>
      <c r="U571" s="207">
        <v>0</v>
      </c>
      <c r="V571" s="207">
        <v>118950000</v>
      </c>
    </row>
    <row r="572" spans="1:22" s="174" customFormat="1" ht="31.2">
      <c r="A572" s="267"/>
      <c r="B572" s="267"/>
      <c r="C572" s="267"/>
      <c r="D572" s="267"/>
      <c r="E572" s="189">
        <v>6900</v>
      </c>
      <c r="F572" s="189"/>
      <c r="G572" s="190" t="s">
        <v>768</v>
      </c>
      <c r="H572" s="183">
        <v>728761500</v>
      </c>
      <c r="I572" s="324">
        <v>728761500</v>
      </c>
      <c r="J572" s="207">
        <v>0</v>
      </c>
      <c r="K572" s="207">
        <v>0</v>
      </c>
      <c r="L572" s="207">
        <v>728761500</v>
      </c>
      <c r="M572" s="207">
        <v>728761500</v>
      </c>
      <c r="N572" s="207">
        <v>0</v>
      </c>
      <c r="O572" s="207">
        <v>0</v>
      </c>
      <c r="P572" s="207">
        <v>728761500</v>
      </c>
      <c r="Q572" s="207">
        <v>728761500</v>
      </c>
      <c r="R572" s="207">
        <v>0</v>
      </c>
      <c r="S572" s="207">
        <v>728761500</v>
      </c>
      <c r="T572" s="207">
        <v>0</v>
      </c>
      <c r="U572" s="207">
        <v>0</v>
      </c>
      <c r="V572" s="207">
        <v>728761500</v>
      </c>
    </row>
    <row r="573" spans="1:22" s="174" customFormat="1">
      <c r="A573" s="267"/>
      <c r="B573" s="267"/>
      <c r="C573" s="267"/>
      <c r="D573" s="267"/>
      <c r="E573" s="189"/>
      <c r="F573" s="189">
        <v>6907</v>
      </c>
      <c r="G573" s="190" t="s">
        <v>701</v>
      </c>
      <c r="H573" s="183">
        <v>56527000</v>
      </c>
      <c r="I573" s="324">
        <v>56527000</v>
      </c>
      <c r="J573" s="207">
        <v>0</v>
      </c>
      <c r="K573" s="207">
        <v>0</v>
      </c>
      <c r="L573" s="207">
        <v>56527000</v>
      </c>
      <c r="M573" s="207">
        <v>56527000</v>
      </c>
      <c r="N573" s="207">
        <v>0</v>
      </c>
      <c r="O573" s="207">
        <v>0</v>
      </c>
      <c r="P573" s="207">
        <v>56527000</v>
      </c>
      <c r="Q573" s="207">
        <v>56527000</v>
      </c>
      <c r="R573" s="207">
        <v>0</v>
      </c>
      <c r="S573" s="207">
        <v>56527000</v>
      </c>
      <c r="T573" s="207">
        <v>0</v>
      </c>
      <c r="U573" s="207">
        <v>0</v>
      </c>
      <c r="V573" s="207">
        <v>56527000</v>
      </c>
    </row>
    <row r="574" spans="1:22" s="174" customFormat="1">
      <c r="A574" s="267"/>
      <c r="B574" s="267"/>
      <c r="C574" s="267"/>
      <c r="D574" s="267"/>
      <c r="E574" s="189"/>
      <c r="F574" s="189">
        <v>6912</v>
      </c>
      <c r="G574" s="190" t="s">
        <v>659</v>
      </c>
      <c r="H574" s="183">
        <v>405805000</v>
      </c>
      <c r="I574" s="324">
        <v>405805000</v>
      </c>
      <c r="J574" s="207">
        <v>0</v>
      </c>
      <c r="K574" s="207">
        <v>0</v>
      </c>
      <c r="L574" s="207">
        <v>405805000</v>
      </c>
      <c r="M574" s="207">
        <v>405805000</v>
      </c>
      <c r="N574" s="207">
        <v>0</v>
      </c>
      <c r="O574" s="207">
        <v>0</v>
      </c>
      <c r="P574" s="207">
        <v>405805000</v>
      </c>
      <c r="Q574" s="207">
        <v>405805000</v>
      </c>
      <c r="R574" s="207">
        <v>0</v>
      </c>
      <c r="S574" s="207">
        <v>405805000</v>
      </c>
      <c r="T574" s="207">
        <v>0</v>
      </c>
      <c r="U574" s="207">
        <v>0</v>
      </c>
      <c r="V574" s="207">
        <v>405805000</v>
      </c>
    </row>
    <row r="575" spans="1:22" s="174" customFormat="1">
      <c r="A575" s="267"/>
      <c r="B575" s="267"/>
      <c r="C575" s="267"/>
      <c r="D575" s="267"/>
      <c r="E575" s="189"/>
      <c r="F575" s="189">
        <v>6913</v>
      </c>
      <c r="G575" s="190" t="s">
        <v>702</v>
      </c>
      <c r="H575" s="183">
        <v>45350000</v>
      </c>
      <c r="I575" s="324">
        <v>45350000</v>
      </c>
      <c r="J575" s="207">
        <v>0</v>
      </c>
      <c r="K575" s="207">
        <v>0</v>
      </c>
      <c r="L575" s="207">
        <v>45350000</v>
      </c>
      <c r="M575" s="207">
        <v>45350000</v>
      </c>
      <c r="N575" s="207">
        <v>0</v>
      </c>
      <c r="O575" s="207">
        <v>0</v>
      </c>
      <c r="P575" s="207">
        <v>45350000</v>
      </c>
      <c r="Q575" s="207">
        <v>45350000</v>
      </c>
      <c r="R575" s="207">
        <v>0</v>
      </c>
      <c r="S575" s="207">
        <v>45350000</v>
      </c>
      <c r="T575" s="207">
        <v>0</v>
      </c>
      <c r="U575" s="207">
        <v>0</v>
      </c>
      <c r="V575" s="207">
        <v>45350000</v>
      </c>
    </row>
    <row r="576" spans="1:22" s="174" customFormat="1">
      <c r="A576" s="267"/>
      <c r="B576" s="267"/>
      <c r="C576" s="267"/>
      <c r="D576" s="267"/>
      <c r="E576" s="189"/>
      <c r="F576" s="189">
        <v>6921</v>
      </c>
      <c r="G576" s="190" t="s">
        <v>667</v>
      </c>
      <c r="H576" s="183">
        <v>156593500</v>
      </c>
      <c r="I576" s="324">
        <v>156593500</v>
      </c>
      <c r="J576" s="207">
        <v>0</v>
      </c>
      <c r="K576" s="207">
        <v>0</v>
      </c>
      <c r="L576" s="207">
        <v>156593500</v>
      </c>
      <c r="M576" s="207">
        <v>156593500</v>
      </c>
      <c r="N576" s="207">
        <v>0</v>
      </c>
      <c r="O576" s="207">
        <v>0</v>
      </c>
      <c r="P576" s="207">
        <v>156593500</v>
      </c>
      <c r="Q576" s="207">
        <v>156593500</v>
      </c>
      <c r="R576" s="207">
        <v>0</v>
      </c>
      <c r="S576" s="207">
        <v>156593500</v>
      </c>
      <c r="T576" s="207">
        <v>0</v>
      </c>
      <c r="U576" s="207">
        <v>0</v>
      </c>
      <c r="V576" s="207">
        <v>156593500</v>
      </c>
    </row>
    <row r="577" spans="1:22" s="174" customFormat="1">
      <c r="A577" s="267"/>
      <c r="B577" s="267"/>
      <c r="C577" s="267"/>
      <c r="D577" s="267"/>
      <c r="E577" s="189"/>
      <c r="F577" s="189">
        <v>6949</v>
      </c>
      <c r="G577" s="190" t="s">
        <v>148</v>
      </c>
      <c r="H577" s="183">
        <v>64486000</v>
      </c>
      <c r="I577" s="324">
        <v>64486000</v>
      </c>
      <c r="J577" s="207">
        <v>0</v>
      </c>
      <c r="K577" s="207">
        <v>0</v>
      </c>
      <c r="L577" s="207">
        <v>64486000</v>
      </c>
      <c r="M577" s="207">
        <v>64486000</v>
      </c>
      <c r="N577" s="207">
        <v>0</v>
      </c>
      <c r="O577" s="207">
        <v>0</v>
      </c>
      <c r="P577" s="207">
        <v>64486000</v>
      </c>
      <c r="Q577" s="207">
        <v>64486000</v>
      </c>
      <c r="R577" s="207">
        <v>0</v>
      </c>
      <c r="S577" s="207">
        <v>64486000</v>
      </c>
      <c r="T577" s="207">
        <v>0</v>
      </c>
      <c r="U577" s="207">
        <v>0</v>
      </c>
      <c r="V577" s="207">
        <v>64486000</v>
      </c>
    </row>
    <row r="578" spans="1:22" s="174" customFormat="1">
      <c r="A578" s="267"/>
      <c r="B578" s="267"/>
      <c r="C578" s="267"/>
      <c r="D578" s="267"/>
      <c r="E578" s="189">
        <v>6950</v>
      </c>
      <c r="F578" s="189"/>
      <c r="G578" s="182" t="s">
        <v>658</v>
      </c>
      <c r="H578" s="183">
        <v>440703000</v>
      </c>
      <c r="I578" s="324">
        <v>440703000</v>
      </c>
      <c r="J578" s="207">
        <v>0</v>
      </c>
      <c r="K578" s="207">
        <v>0</v>
      </c>
      <c r="L578" s="207">
        <v>440703000</v>
      </c>
      <c r="M578" s="207">
        <v>440703000</v>
      </c>
      <c r="N578" s="207">
        <v>0</v>
      </c>
      <c r="O578" s="207">
        <v>0</v>
      </c>
      <c r="P578" s="207">
        <v>440703000</v>
      </c>
      <c r="Q578" s="207">
        <v>440703000</v>
      </c>
      <c r="R578" s="207">
        <v>0</v>
      </c>
      <c r="S578" s="207">
        <v>440703000</v>
      </c>
      <c r="T578" s="207">
        <v>0</v>
      </c>
      <c r="U578" s="207">
        <v>0</v>
      </c>
      <c r="V578" s="207">
        <v>440703000</v>
      </c>
    </row>
    <row r="579" spans="1:22" s="174" customFormat="1">
      <c r="A579" s="267"/>
      <c r="B579" s="267"/>
      <c r="C579" s="267"/>
      <c r="D579" s="267"/>
      <c r="E579" s="189"/>
      <c r="F579" s="189">
        <v>6954</v>
      </c>
      <c r="G579" s="190" t="s">
        <v>700</v>
      </c>
      <c r="H579" s="183">
        <v>30150000</v>
      </c>
      <c r="I579" s="324">
        <v>30150000</v>
      </c>
      <c r="J579" s="207">
        <v>0</v>
      </c>
      <c r="K579" s="207">
        <v>0</v>
      </c>
      <c r="L579" s="207">
        <v>30150000</v>
      </c>
      <c r="M579" s="207">
        <v>30150000</v>
      </c>
      <c r="N579" s="207">
        <v>0</v>
      </c>
      <c r="O579" s="207">
        <v>0</v>
      </c>
      <c r="P579" s="207">
        <v>30150000</v>
      </c>
      <c r="Q579" s="207">
        <v>30150000</v>
      </c>
      <c r="R579" s="207">
        <v>0</v>
      </c>
      <c r="S579" s="207">
        <v>30150000</v>
      </c>
      <c r="T579" s="207">
        <v>0</v>
      </c>
      <c r="U579" s="207">
        <v>0</v>
      </c>
      <c r="V579" s="207">
        <v>30150000</v>
      </c>
    </row>
    <row r="580" spans="1:22" s="174" customFormat="1">
      <c r="A580" s="267"/>
      <c r="B580" s="267"/>
      <c r="C580" s="267"/>
      <c r="D580" s="267"/>
      <c r="E580" s="189"/>
      <c r="F580" s="189">
        <v>6955</v>
      </c>
      <c r="G580" s="190" t="s">
        <v>702</v>
      </c>
      <c r="H580" s="183">
        <v>208950000</v>
      </c>
      <c r="I580" s="324">
        <v>208950000</v>
      </c>
      <c r="J580" s="207">
        <v>0</v>
      </c>
      <c r="K580" s="207">
        <v>0</v>
      </c>
      <c r="L580" s="207">
        <v>208950000</v>
      </c>
      <c r="M580" s="207">
        <v>208950000</v>
      </c>
      <c r="N580" s="207">
        <v>0</v>
      </c>
      <c r="O580" s="207">
        <v>0</v>
      </c>
      <c r="P580" s="207">
        <v>208950000</v>
      </c>
      <c r="Q580" s="207">
        <v>208950000</v>
      </c>
      <c r="R580" s="207">
        <v>0</v>
      </c>
      <c r="S580" s="207">
        <v>208950000</v>
      </c>
      <c r="T580" s="207">
        <v>0</v>
      </c>
      <c r="U580" s="207">
        <v>0</v>
      </c>
      <c r="V580" s="207">
        <v>208950000</v>
      </c>
    </row>
    <row r="581" spans="1:22" s="174" customFormat="1">
      <c r="A581" s="267"/>
      <c r="B581" s="267"/>
      <c r="C581" s="267"/>
      <c r="D581" s="267"/>
      <c r="E581" s="189"/>
      <c r="F581" s="189">
        <v>6956</v>
      </c>
      <c r="G581" s="190" t="s">
        <v>659</v>
      </c>
      <c r="H581" s="183">
        <v>201603000</v>
      </c>
      <c r="I581" s="324">
        <v>201603000</v>
      </c>
      <c r="J581" s="207">
        <v>0</v>
      </c>
      <c r="K581" s="207">
        <v>0</v>
      </c>
      <c r="L581" s="207">
        <v>201603000</v>
      </c>
      <c r="M581" s="207">
        <v>201603000</v>
      </c>
      <c r="N581" s="207">
        <v>0</v>
      </c>
      <c r="O581" s="207">
        <v>0</v>
      </c>
      <c r="P581" s="207">
        <v>201603000</v>
      </c>
      <c r="Q581" s="207">
        <v>201603000</v>
      </c>
      <c r="R581" s="207">
        <v>0</v>
      </c>
      <c r="S581" s="207">
        <v>201603000</v>
      </c>
      <c r="T581" s="207">
        <v>0</v>
      </c>
      <c r="U581" s="207">
        <v>0</v>
      </c>
      <c r="V581" s="207">
        <v>201603000</v>
      </c>
    </row>
    <row r="582" spans="1:22" s="174" customFormat="1">
      <c r="A582" s="267"/>
      <c r="B582" s="267"/>
      <c r="C582" s="267"/>
      <c r="D582" s="267"/>
      <c r="E582" s="189">
        <v>7000</v>
      </c>
      <c r="F582" s="189"/>
      <c r="G582" s="190" t="s">
        <v>660</v>
      </c>
      <c r="H582" s="183">
        <v>759336041</v>
      </c>
      <c r="I582" s="324">
        <v>759336041</v>
      </c>
      <c r="J582" s="207">
        <v>0</v>
      </c>
      <c r="K582" s="207">
        <v>0</v>
      </c>
      <c r="L582" s="207">
        <v>759336041</v>
      </c>
      <c r="M582" s="207">
        <v>759336041</v>
      </c>
      <c r="N582" s="207">
        <v>0</v>
      </c>
      <c r="O582" s="207">
        <v>0</v>
      </c>
      <c r="P582" s="207">
        <v>759336041</v>
      </c>
      <c r="Q582" s="207">
        <v>759336041</v>
      </c>
      <c r="R582" s="207">
        <v>0</v>
      </c>
      <c r="S582" s="207">
        <v>759336041</v>
      </c>
      <c r="T582" s="207">
        <v>0</v>
      </c>
      <c r="U582" s="207">
        <v>0</v>
      </c>
      <c r="V582" s="207">
        <v>759336041</v>
      </c>
    </row>
    <row r="583" spans="1:22" s="174" customFormat="1">
      <c r="A583" s="267"/>
      <c r="B583" s="267"/>
      <c r="C583" s="267"/>
      <c r="D583" s="267"/>
      <c r="E583" s="189"/>
      <c r="F583" s="189">
        <v>7001</v>
      </c>
      <c r="G583" s="190" t="s">
        <v>661</v>
      </c>
      <c r="H583" s="183">
        <v>203617331</v>
      </c>
      <c r="I583" s="324">
        <v>203617331</v>
      </c>
      <c r="J583" s="207">
        <v>0</v>
      </c>
      <c r="K583" s="207">
        <v>0</v>
      </c>
      <c r="L583" s="207">
        <v>203617331</v>
      </c>
      <c r="M583" s="207">
        <v>203617331</v>
      </c>
      <c r="N583" s="207">
        <v>0</v>
      </c>
      <c r="O583" s="207">
        <v>0</v>
      </c>
      <c r="P583" s="207">
        <v>203617331</v>
      </c>
      <c r="Q583" s="207">
        <v>203617331</v>
      </c>
      <c r="R583" s="207">
        <v>0</v>
      </c>
      <c r="S583" s="207">
        <v>203617331</v>
      </c>
      <c r="T583" s="207">
        <v>0</v>
      </c>
      <c r="U583" s="207">
        <v>0</v>
      </c>
      <c r="V583" s="207">
        <v>203617331</v>
      </c>
    </row>
    <row r="584" spans="1:22" s="174" customFormat="1">
      <c r="A584" s="267"/>
      <c r="B584" s="267"/>
      <c r="C584" s="267"/>
      <c r="D584" s="267"/>
      <c r="E584" s="189"/>
      <c r="F584" s="189">
        <v>7004</v>
      </c>
      <c r="G584" s="190" t="s">
        <v>705</v>
      </c>
      <c r="H584" s="183">
        <v>74708500</v>
      </c>
      <c r="I584" s="324">
        <v>74708500</v>
      </c>
      <c r="J584" s="207">
        <v>0</v>
      </c>
      <c r="K584" s="207">
        <v>0</v>
      </c>
      <c r="L584" s="207">
        <v>74708500</v>
      </c>
      <c r="M584" s="207">
        <v>74708500</v>
      </c>
      <c r="N584" s="207">
        <v>0</v>
      </c>
      <c r="O584" s="207">
        <v>0</v>
      </c>
      <c r="P584" s="207">
        <v>74708500</v>
      </c>
      <c r="Q584" s="207">
        <v>74708500</v>
      </c>
      <c r="R584" s="207">
        <v>0</v>
      </c>
      <c r="S584" s="207">
        <v>74708500</v>
      </c>
      <c r="T584" s="207">
        <v>0</v>
      </c>
      <c r="U584" s="207">
        <v>0</v>
      </c>
      <c r="V584" s="207">
        <v>74708500</v>
      </c>
    </row>
    <row r="585" spans="1:22" s="174" customFormat="1">
      <c r="A585" s="267"/>
      <c r="B585" s="267"/>
      <c r="C585" s="267"/>
      <c r="D585" s="267"/>
      <c r="E585" s="189"/>
      <c r="F585" s="189">
        <v>7012</v>
      </c>
      <c r="G585" s="190" t="s">
        <v>706</v>
      </c>
      <c r="H585" s="183">
        <v>394210</v>
      </c>
      <c r="I585" s="324">
        <v>394210</v>
      </c>
      <c r="J585" s="207">
        <v>0</v>
      </c>
      <c r="K585" s="207">
        <v>0</v>
      </c>
      <c r="L585" s="207">
        <v>394210</v>
      </c>
      <c r="M585" s="207">
        <v>394210</v>
      </c>
      <c r="N585" s="207">
        <v>0</v>
      </c>
      <c r="O585" s="207">
        <v>0</v>
      </c>
      <c r="P585" s="207">
        <v>394210</v>
      </c>
      <c r="Q585" s="207">
        <v>394210</v>
      </c>
      <c r="R585" s="207">
        <v>0</v>
      </c>
      <c r="S585" s="207">
        <v>394210</v>
      </c>
      <c r="T585" s="207">
        <v>0</v>
      </c>
      <c r="U585" s="207">
        <v>0</v>
      </c>
      <c r="V585" s="207">
        <v>394210</v>
      </c>
    </row>
    <row r="586" spans="1:22" s="174" customFormat="1">
      <c r="A586" s="267"/>
      <c r="B586" s="267"/>
      <c r="C586" s="267"/>
      <c r="D586" s="267"/>
      <c r="E586" s="189"/>
      <c r="F586" s="189">
        <v>7049</v>
      </c>
      <c r="G586" s="190" t="s">
        <v>148</v>
      </c>
      <c r="H586" s="183">
        <v>480616000</v>
      </c>
      <c r="I586" s="324">
        <v>480616000</v>
      </c>
      <c r="J586" s="207">
        <v>0</v>
      </c>
      <c r="K586" s="207">
        <v>0</v>
      </c>
      <c r="L586" s="207">
        <v>480616000</v>
      </c>
      <c r="M586" s="207">
        <v>480616000</v>
      </c>
      <c r="N586" s="207">
        <v>0</v>
      </c>
      <c r="O586" s="207">
        <v>0</v>
      </c>
      <c r="P586" s="207">
        <v>480616000</v>
      </c>
      <c r="Q586" s="207">
        <v>480616000</v>
      </c>
      <c r="R586" s="207">
        <v>0</v>
      </c>
      <c r="S586" s="207">
        <v>480616000</v>
      </c>
      <c r="T586" s="207">
        <v>0</v>
      </c>
      <c r="U586" s="207">
        <v>0</v>
      </c>
      <c r="V586" s="207">
        <v>480616000</v>
      </c>
    </row>
    <row r="587" spans="1:22" s="174" customFormat="1">
      <c r="A587" s="267"/>
      <c r="B587" s="267"/>
      <c r="C587" s="267"/>
      <c r="D587" s="267"/>
      <c r="E587" s="189">
        <v>7050</v>
      </c>
      <c r="F587" s="189"/>
      <c r="G587" s="190" t="s">
        <v>770</v>
      </c>
      <c r="H587" s="183">
        <v>43188000</v>
      </c>
      <c r="I587" s="324">
        <v>43188000</v>
      </c>
      <c r="J587" s="207">
        <v>0</v>
      </c>
      <c r="K587" s="207">
        <v>0</v>
      </c>
      <c r="L587" s="207">
        <v>43188000</v>
      </c>
      <c r="M587" s="207">
        <v>43188000</v>
      </c>
      <c r="N587" s="207">
        <v>0</v>
      </c>
      <c r="O587" s="207">
        <v>0</v>
      </c>
      <c r="P587" s="207">
        <v>43188000</v>
      </c>
      <c r="Q587" s="207">
        <v>43188000</v>
      </c>
      <c r="R587" s="207">
        <v>0</v>
      </c>
      <c r="S587" s="207">
        <v>43188000</v>
      </c>
      <c r="T587" s="207">
        <v>0</v>
      </c>
      <c r="U587" s="207">
        <v>0</v>
      </c>
      <c r="V587" s="207">
        <v>43188000</v>
      </c>
    </row>
    <row r="588" spans="1:22" s="174" customFormat="1">
      <c r="A588" s="267"/>
      <c r="B588" s="267"/>
      <c r="C588" s="267"/>
      <c r="D588" s="267"/>
      <c r="E588" s="189"/>
      <c r="F588" s="189">
        <v>7053</v>
      </c>
      <c r="G588" s="190" t="s">
        <v>707</v>
      </c>
      <c r="H588" s="183">
        <v>43188000</v>
      </c>
      <c r="I588" s="324">
        <v>43188000</v>
      </c>
      <c r="J588" s="207">
        <v>0</v>
      </c>
      <c r="K588" s="207">
        <v>0</v>
      </c>
      <c r="L588" s="207">
        <v>43188000</v>
      </c>
      <c r="M588" s="207">
        <v>43188000</v>
      </c>
      <c r="N588" s="207">
        <v>0</v>
      </c>
      <c r="O588" s="207">
        <v>0</v>
      </c>
      <c r="P588" s="207">
        <v>43188000</v>
      </c>
      <c r="Q588" s="207">
        <v>43188000</v>
      </c>
      <c r="R588" s="207">
        <v>0</v>
      </c>
      <c r="S588" s="207">
        <v>43188000</v>
      </c>
      <c r="T588" s="207">
        <v>0</v>
      </c>
      <c r="U588" s="207">
        <v>0</v>
      </c>
      <c r="V588" s="207">
        <v>43188000</v>
      </c>
    </row>
    <row r="589" spans="1:22" s="174" customFormat="1">
      <c r="A589" s="267"/>
      <c r="B589" s="267"/>
      <c r="C589" s="267"/>
      <c r="D589" s="267"/>
      <c r="E589" s="189">
        <v>7150</v>
      </c>
      <c r="F589" s="189"/>
      <c r="G589" s="190" t="s">
        <v>774</v>
      </c>
      <c r="H589" s="183">
        <v>10400000</v>
      </c>
      <c r="I589" s="324">
        <v>10400000</v>
      </c>
      <c r="J589" s="207">
        <v>0</v>
      </c>
      <c r="K589" s="207">
        <v>0</v>
      </c>
      <c r="L589" s="207">
        <v>10400000</v>
      </c>
      <c r="M589" s="207">
        <v>10400000</v>
      </c>
      <c r="N589" s="207">
        <v>0</v>
      </c>
      <c r="O589" s="207">
        <v>0</v>
      </c>
      <c r="P589" s="207">
        <v>10400000</v>
      </c>
      <c r="Q589" s="207">
        <v>10400000</v>
      </c>
      <c r="R589" s="207">
        <v>0</v>
      </c>
      <c r="S589" s="207">
        <v>10400000</v>
      </c>
      <c r="T589" s="207">
        <v>0</v>
      </c>
      <c r="U589" s="207">
        <v>0</v>
      </c>
      <c r="V589" s="207">
        <v>10400000</v>
      </c>
    </row>
    <row r="590" spans="1:22" s="174" customFormat="1">
      <c r="A590" s="267"/>
      <c r="B590" s="267"/>
      <c r="C590" s="267"/>
      <c r="D590" s="267"/>
      <c r="E590" s="189"/>
      <c r="F590" s="189">
        <v>7157</v>
      </c>
      <c r="G590" s="182" t="s">
        <v>711</v>
      </c>
      <c r="H590" s="183">
        <v>5000000</v>
      </c>
      <c r="I590" s="324">
        <v>5000000</v>
      </c>
      <c r="J590" s="207">
        <v>0</v>
      </c>
      <c r="K590" s="207">
        <v>0</v>
      </c>
      <c r="L590" s="207">
        <v>5000000</v>
      </c>
      <c r="M590" s="207">
        <v>5000000</v>
      </c>
      <c r="N590" s="207">
        <v>0</v>
      </c>
      <c r="O590" s="207">
        <v>0</v>
      </c>
      <c r="P590" s="207">
        <v>5000000</v>
      </c>
      <c r="Q590" s="207">
        <v>5000000</v>
      </c>
      <c r="R590" s="207">
        <v>0</v>
      </c>
      <c r="S590" s="207">
        <v>5000000</v>
      </c>
      <c r="T590" s="207">
        <v>0</v>
      </c>
      <c r="U590" s="207">
        <v>0</v>
      </c>
      <c r="V590" s="207">
        <v>5000000</v>
      </c>
    </row>
    <row r="591" spans="1:22" s="174" customFormat="1">
      <c r="A591" s="267"/>
      <c r="B591" s="267"/>
      <c r="C591" s="267"/>
      <c r="D591" s="267"/>
      <c r="E591" s="189"/>
      <c r="F591" s="189">
        <v>7199</v>
      </c>
      <c r="G591" s="190" t="s">
        <v>148</v>
      </c>
      <c r="H591" s="183">
        <v>5400000</v>
      </c>
      <c r="I591" s="324">
        <v>5400000</v>
      </c>
      <c r="J591" s="207">
        <v>0</v>
      </c>
      <c r="K591" s="207">
        <v>0</v>
      </c>
      <c r="L591" s="207">
        <v>5400000</v>
      </c>
      <c r="M591" s="207">
        <v>5400000</v>
      </c>
      <c r="N591" s="207">
        <v>0</v>
      </c>
      <c r="O591" s="207">
        <v>0</v>
      </c>
      <c r="P591" s="207">
        <v>5400000</v>
      </c>
      <c r="Q591" s="207">
        <v>5400000</v>
      </c>
      <c r="R591" s="207">
        <v>0</v>
      </c>
      <c r="S591" s="207">
        <v>5400000</v>
      </c>
      <c r="T591" s="207">
        <v>0</v>
      </c>
      <c r="U591" s="207">
        <v>0</v>
      </c>
      <c r="V591" s="207">
        <v>5400000</v>
      </c>
    </row>
    <row r="592" spans="1:22" s="174" customFormat="1">
      <c r="A592" s="267"/>
      <c r="B592" s="267"/>
      <c r="C592" s="267"/>
      <c r="D592" s="267"/>
      <c r="E592" s="189">
        <v>7450</v>
      </c>
      <c r="F592" s="189"/>
      <c r="G592" s="190" t="s">
        <v>775</v>
      </c>
      <c r="H592" s="183">
        <v>3000000</v>
      </c>
      <c r="I592" s="324">
        <v>3000000</v>
      </c>
      <c r="J592" s="207">
        <v>0</v>
      </c>
      <c r="K592" s="207">
        <v>0</v>
      </c>
      <c r="L592" s="207">
        <v>3000000</v>
      </c>
      <c r="M592" s="207">
        <v>3000000</v>
      </c>
      <c r="N592" s="207">
        <v>0</v>
      </c>
      <c r="O592" s="207">
        <v>0</v>
      </c>
      <c r="P592" s="207">
        <v>3000000</v>
      </c>
      <c r="Q592" s="207">
        <v>3000000</v>
      </c>
      <c r="R592" s="207">
        <v>0</v>
      </c>
      <c r="S592" s="207">
        <v>3000000</v>
      </c>
      <c r="T592" s="207">
        <v>0</v>
      </c>
      <c r="U592" s="207">
        <v>0</v>
      </c>
      <c r="V592" s="207">
        <v>3000000</v>
      </c>
    </row>
    <row r="593" spans="1:22" s="174" customFormat="1">
      <c r="A593" s="267"/>
      <c r="B593" s="267"/>
      <c r="C593" s="267"/>
      <c r="D593" s="267"/>
      <c r="E593" s="189"/>
      <c r="F593" s="189">
        <v>7499</v>
      </c>
      <c r="G593" s="190" t="s">
        <v>148</v>
      </c>
      <c r="H593" s="183">
        <v>3000000</v>
      </c>
      <c r="I593" s="324">
        <v>3000000</v>
      </c>
      <c r="J593" s="207">
        <v>0</v>
      </c>
      <c r="K593" s="207">
        <v>0</v>
      </c>
      <c r="L593" s="207">
        <v>3000000</v>
      </c>
      <c r="M593" s="207">
        <v>3000000</v>
      </c>
      <c r="N593" s="207">
        <v>0</v>
      </c>
      <c r="O593" s="207">
        <v>0</v>
      </c>
      <c r="P593" s="207">
        <v>3000000</v>
      </c>
      <c r="Q593" s="207">
        <v>3000000</v>
      </c>
      <c r="R593" s="207">
        <v>0</v>
      </c>
      <c r="S593" s="207">
        <v>3000000</v>
      </c>
      <c r="T593" s="207">
        <v>0</v>
      </c>
      <c r="U593" s="207">
        <v>0</v>
      </c>
      <c r="V593" s="207">
        <v>3000000</v>
      </c>
    </row>
    <row r="594" spans="1:22" s="174" customFormat="1">
      <c r="A594" s="267"/>
      <c r="B594" s="267"/>
      <c r="C594" s="267"/>
      <c r="D594" s="267"/>
      <c r="E594" s="189">
        <v>7750</v>
      </c>
      <c r="F594" s="189"/>
      <c r="G594" s="190" t="s">
        <v>148</v>
      </c>
      <c r="H594" s="183">
        <v>259688928</v>
      </c>
      <c r="I594" s="324">
        <v>259688928</v>
      </c>
      <c r="J594" s="207">
        <v>0</v>
      </c>
      <c r="K594" s="207">
        <v>0</v>
      </c>
      <c r="L594" s="207">
        <v>259688928</v>
      </c>
      <c r="M594" s="207">
        <v>259688928</v>
      </c>
      <c r="N594" s="207">
        <v>0</v>
      </c>
      <c r="O594" s="207">
        <v>0</v>
      </c>
      <c r="P594" s="207">
        <v>259688928</v>
      </c>
      <c r="Q594" s="207">
        <v>259688928</v>
      </c>
      <c r="R594" s="207">
        <v>0</v>
      </c>
      <c r="S594" s="207">
        <v>259688928</v>
      </c>
      <c r="T594" s="207">
        <v>0</v>
      </c>
      <c r="U594" s="207">
        <v>0</v>
      </c>
      <c r="V594" s="207">
        <v>259688928</v>
      </c>
    </row>
    <row r="595" spans="1:22" s="174" customFormat="1">
      <c r="A595" s="267"/>
      <c r="B595" s="267"/>
      <c r="C595" s="267"/>
      <c r="D595" s="267"/>
      <c r="E595" s="189"/>
      <c r="F595" s="189">
        <v>7756</v>
      </c>
      <c r="G595" s="190" t="s">
        <v>716</v>
      </c>
      <c r="H595" s="183">
        <v>19428928</v>
      </c>
      <c r="I595" s="324">
        <v>19428928</v>
      </c>
      <c r="J595" s="207">
        <v>0</v>
      </c>
      <c r="K595" s="207">
        <v>0</v>
      </c>
      <c r="L595" s="207">
        <v>19428928</v>
      </c>
      <c r="M595" s="207">
        <v>19428928</v>
      </c>
      <c r="N595" s="207">
        <v>0</v>
      </c>
      <c r="O595" s="207">
        <v>0</v>
      </c>
      <c r="P595" s="207">
        <v>19428928</v>
      </c>
      <c r="Q595" s="207">
        <v>19428928</v>
      </c>
      <c r="R595" s="207">
        <v>0</v>
      </c>
      <c r="S595" s="207">
        <v>19428928</v>
      </c>
      <c r="T595" s="207">
        <v>0</v>
      </c>
      <c r="U595" s="207">
        <v>0</v>
      </c>
      <c r="V595" s="207">
        <v>19428928</v>
      </c>
    </row>
    <row r="596" spans="1:22" s="174" customFormat="1" ht="16.8">
      <c r="A596" s="267"/>
      <c r="B596" s="267"/>
      <c r="C596" s="267"/>
      <c r="D596" s="267"/>
      <c r="E596" s="189"/>
      <c r="F596" s="189">
        <v>7799</v>
      </c>
      <c r="G596" s="457" t="s">
        <v>882</v>
      </c>
      <c r="H596" s="183">
        <v>240260000</v>
      </c>
      <c r="I596" s="324">
        <v>240260000</v>
      </c>
      <c r="J596" s="207">
        <v>0</v>
      </c>
      <c r="K596" s="207">
        <v>0</v>
      </c>
      <c r="L596" s="207">
        <v>240260000</v>
      </c>
      <c r="M596" s="207">
        <v>240260000</v>
      </c>
      <c r="N596" s="207">
        <v>0</v>
      </c>
      <c r="O596" s="207">
        <v>0</v>
      </c>
      <c r="P596" s="207">
        <v>240260000</v>
      </c>
      <c r="Q596" s="207">
        <v>240260000</v>
      </c>
      <c r="R596" s="207">
        <v>0</v>
      </c>
      <c r="S596" s="207">
        <v>240260000</v>
      </c>
      <c r="T596" s="207">
        <v>0</v>
      </c>
      <c r="U596" s="207">
        <v>0</v>
      </c>
      <c r="V596" s="207">
        <v>240260000</v>
      </c>
    </row>
    <row r="597" spans="1:22" s="174" customFormat="1" ht="31.2">
      <c r="A597" s="267"/>
      <c r="B597" s="267"/>
      <c r="C597" s="267"/>
      <c r="D597" s="267"/>
      <c r="E597" s="189">
        <v>7850</v>
      </c>
      <c r="F597" s="189"/>
      <c r="G597" s="190" t="s">
        <v>772</v>
      </c>
      <c r="H597" s="183">
        <v>18121500</v>
      </c>
      <c r="I597" s="324">
        <v>18121500</v>
      </c>
      <c r="J597" s="207">
        <v>0</v>
      </c>
      <c r="K597" s="207">
        <v>0</v>
      </c>
      <c r="L597" s="207">
        <v>18121500</v>
      </c>
      <c r="M597" s="207">
        <v>18121500</v>
      </c>
      <c r="N597" s="207">
        <v>0</v>
      </c>
      <c r="O597" s="207">
        <v>0</v>
      </c>
      <c r="P597" s="207">
        <v>18121500</v>
      </c>
      <c r="Q597" s="207">
        <v>18121500</v>
      </c>
      <c r="R597" s="207">
        <v>0</v>
      </c>
      <c r="S597" s="207">
        <v>18121500</v>
      </c>
      <c r="T597" s="207">
        <v>0</v>
      </c>
      <c r="U597" s="207">
        <v>0</v>
      </c>
      <c r="V597" s="207">
        <v>18121500</v>
      </c>
    </row>
    <row r="598" spans="1:22" s="174" customFormat="1">
      <c r="A598" s="267"/>
      <c r="B598" s="267"/>
      <c r="C598" s="267"/>
      <c r="D598" s="267"/>
      <c r="E598" s="189"/>
      <c r="F598" s="189">
        <v>7852</v>
      </c>
      <c r="G598" s="190" t="s">
        <v>718</v>
      </c>
      <c r="H598" s="183">
        <v>18121500</v>
      </c>
      <c r="I598" s="324">
        <v>18121500</v>
      </c>
      <c r="J598" s="207">
        <v>0</v>
      </c>
      <c r="K598" s="207">
        <v>0</v>
      </c>
      <c r="L598" s="207">
        <v>18121500</v>
      </c>
      <c r="M598" s="207">
        <v>18121500</v>
      </c>
      <c r="N598" s="207">
        <v>0</v>
      </c>
      <c r="O598" s="207">
        <v>0</v>
      </c>
      <c r="P598" s="207">
        <v>18121500</v>
      </c>
      <c r="Q598" s="207">
        <v>18121500</v>
      </c>
      <c r="R598" s="207">
        <v>0</v>
      </c>
      <c r="S598" s="207">
        <v>18121500</v>
      </c>
      <c r="T598" s="207">
        <v>0</v>
      </c>
      <c r="U598" s="207">
        <v>0</v>
      </c>
      <c r="V598" s="207">
        <v>18121500</v>
      </c>
    </row>
    <row r="599" spans="1:22" s="174" customFormat="1">
      <c r="A599" s="267"/>
      <c r="B599" s="267"/>
      <c r="C599" s="267"/>
      <c r="D599" s="267"/>
      <c r="E599" s="189">
        <v>7900</v>
      </c>
      <c r="F599" s="189"/>
      <c r="G599" s="190" t="s">
        <v>771</v>
      </c>
      <c r="H599" s="183">
        <v>58250000</v>
      </c>
      <c r="I599" s="324">
        <v>58250000</v>
      </c>
      <c r="J599" s="207">
        <v>0</v>
      </c>
      <c r="K599" s="207">
        <v>0</v>
      </c>
      <c r="L599" s="207">
        <v>58250000</v>
      </c>
      <c r="M599" s="207">
        <v>58250000</v>
      </c>
      <c r="N599" s="207">
        <v>0</v>
      </c>
      <c r="O599" s="207">
        <v>0</v>
      </c>
      <c r="P599" s="207">
        <v>58250000</v>
      </c>
      <c r="Q599" s="207">
        <v>58250000</v>
      </c>
      <c r="R599" s="207">
        <v>0</v>
      </c>
      <c r="S599" s="207">
        <v>58250000</v>
      </c>
      <c r="T599" s="207">
        <v>0</v>
      </c>
      <c r="U599" s="207">
        <v>0</v>
      </c>
      <c r="V599" s="207">
        <v>58250000</v>
      </c>
    </row>
    <row r="600" spans="1:22" s="174" customFormat="1">
      <c r="A600" s="267"/>
      <c r="B600" s="267"/>
      <c r="C600" s="267"/>
      <c r="D600" s="267"/>
      <c r="E600" s="189"/>
      <c r="F600" s="189">
        <v>7903</v>
      </c>
      <c r="G600" s="190" t="s">
        <v>721</v>
      </c>
      <c r="H600" s="183">
        <v>58250000</v>
      </c>
      <c r="I600" s="324">
        <v>58250000</v>
      </c>
      <c r="J600" s="207">
        <v>0</v>
      </c>
      <c r="K600" s="207">
        <v>0</v>
      </c>
      <c r="L600" s="207">
        <v>58250000</v>
      </c>
      <c r="M600" s="207">
        <v>58250000</v>
      </c>
      <c r="N600" s="207">
        <v>0</v>
      </c>
      <c r="O600" s="207">
        <v>0</v>
      </c>
      <c r="P600" s="207">
        <v>58250000</v>
      </c>
      <c r="Q600" s="207">
        <v>58250000</v>
      </c>
      <c r="R600" s="207">
        <v>0</v>
      </c>
      <c r="S600" s="207">
        <v>58250000</v>
      </c>
      <c r="T600" s="207">
        <v>0</v>
      </c>
      <c r="U600" s="207">
        <v>0</v>
      </c>
      <c r="V600" s="207">
        <v>58250000</v>
      </c>
    </row>
    <row r="601" spans="1:22" s="174" customFormat="1">
      <c r="A601" s="267"/>
      <c r="B601" s="267"/>
      <c r="C601" s="267"/>
      <c r="D601" s="267"/>
      <c r="E601" s="189">
        <v>8000</v>
      </c>
      <c r="F601" s="189"/>
      <c r="G601" s="190" t="s">
        <v>769</v>
      </c>
      <c r="H601" s="183">
        <v>16872091876</v>
      </c>
      <c r="I601" s="324">
        <v>16872091876</v>
      </c>
      <c r="J601" s="207">
        <v>0</v>
      </c>
      <c r="K601" s="207">
        <v>0</v>
      </c>
      <c r="L601" s="207">
        <v>16872091876</v>
      </c>
      <c r="M601" s="207">
        <v>16872091876</v>
      </c>
      <c r="N601" s="207">
        <v>0</v>
      </c>
      <c r="O601" s="207">
        <v>0</v>
      </c>
      <c r="P601" s="207">
        <v>16872091876</v>
      </c>
      <c r="Q601" s="207">
        <v>16872091876</v>
      </c>
      <c r="R601" s="207">
        <v>0</v>
      </c>
      <c r="S601" s="207">
        <v>16872091876</v>
      </c>
      <c r="T601" s="207">
        <v>0</v>
      </c>
      <c r="U601" s="207">
        <v>0</v>
      </c>
      <c r="V601" s="207">
        <v>16872091876</v>
      </c>
    </row>
    <row r="602" spans="1:22" s="174" customFormat="1">
      <c r="A602" s="267"/>
      <c r="B602" s="267"/>
      <c r="C602" s="267"/>
      <c r="D602" s="267"/>
      <c r="E602" s="189"/>
      <c r="F602" s="189">
        <v>8006</v>
      </c>
      <c r="G602" s="190" t="s">
        <v>668</v>
      </c>
      <c r="H602" s="183">
        <v>15519643876</v>
      </c>
      <c r="I602" s="324">
        <v>15519643876</v>
      </c>
      <c r="J602" s="207">
        <v>0</v>
      </c>
      <c r="K602" s="207">
        <v>0</v>
      </c>
      <c r="L602" s="207">
        <v>15519643876</v>
      </c>
      <c r="M602" s="207">
        <v>15519643876</v>
      </c>
      <c r="N602" s="207">
        <v>0</v>
      </c>
      <c r="O602" s="207">
        <v>0</v>
      </c>
      <c r="P602" s="207">
        <v>15519643876</v>
      </c>
      <c r="Q602" s="207">
        <v>15519643876</v>
      </c>
      <c r="R602" s="207">
        <v>0</v>
      </c>
      <c r="S602" s="207">
        <v>15519643876</v>
      </c>
      <c r="T602" s="207">
        <v>0</v>
      </c>
      <c r="U602" s="207">
        <v>0</v>
      </c>
      <c r="V602" s="207">
        <v>15519643876</v>
      </c>
    </row>
    <row r="603" spans="1:22" s="174" customFormat="1">
      <c r="A603" s="267"/>
      <c r="B603" s="267"/>
      <c r="C603" s="267"/>
      <c r="D603" s="267"/>
      <c r="E603" s="189"/>
      <c r="F603" s="189">
        <v>8049</v>
      </c>
      <c r="G603" s="190" t="s">
        <v>722</v>
      </c>
      <c r="H603" s="183">
        <v>1352448000</v>
      </c>
      <c r="I603" s="324">
        <v>1352448000</v>
      </c>
      <c r="J603" s="207">
        <v>0</v>
      </c>
      <c r="K603" s="207">
        <v>0</v>
      </c>
      <c r="L603" s="207">
        <v>1352448000</v>
      </c>
      <c r="M603" s="207">
        <v>1352448000</v>
      </c>
      <c r="N603" s="207">
        <v>0</v>
      </c>
      <c r="O603" s="207">
        <v>0</v>
      </c>
      <c r="P603" s="207">
        <v>1352448000</v>
      </c>
      <c r="Q603" s="207">
        <v>1352448000</v>
      </c>
      <c r="R603" s="207">
        <v>0</v>
      </c>
      <c r="S603" s="207">
        <v>1352448000</v>
      </c>
      <c r="T603" s="207">
        <v>0</v>
      </c>
      <c r="U603" s="207">
        <v>0</v>
      </c>
      <c r="V603" s="207">
        <v>1352448000</v>
      </c>
    </row>
    <row r="604" spans="1:22" s="174" customFormat="1">
      <c r="A604" s="267"/>
      <c r="B604" s="267"/>
      <c r="C604" s="267"/>
      <c r="D604" s="267"/>
      <c r="E604" s="189">
        <v>9300</v>
      </c>
      <c r="F604" s="189"/>
      <c r="G604" s="190" t="s">
        <v>778</v>
      </c>
      <c r="H604" s="183">
        <v>3901833280</v>
      </c>
      <c r="I604" s="324">
        <v>3901833280</v>
      </c>
      <c r="J604" s="207">
        <v>0</v>
      </c>
      <c r="K604" s="207">
        <v>0</v>
      </c>
      <c r="L604" s="207">
        <v>3901833280</v>
      </c>
      <c r="M604" s="207">
        <v>3901833280</v>
      </c>
      <c r="N604" s="207">
        <v>0</v>
      </c>
      <c r="O604" s="207">
        <v>0</v>
      </c>
      <c r="P604" s="207">
        <v>3901833280</v>
      </c>
      <c r="Q604" s="207">
        <v>3901833280</v>
      </c>
      <c r="R604" s="207">
        <v>0</v>
      </c>
      <c r="S604" s="207">
        <v>3901833280</v>
      </c>
      <c r="T604" s="207">
        <v>0</v>
      </c>
      <c r="U604" s="207">
        <v>0</v>
      </c>
      <c r="V604" s="207">
        <v>3901833280</v>
      </c>
    </row>
    <row r="605" spans="1:22" s="174" customFormat="1">
      <c r="A605" s="267"/>
      <c r="B605" s="267"/>
      <c r="C605" s="267"/>
      <c r="D605" s="267"/>
      <c r="E605" s="189"/>
      <c r="F605" s="189">
        <v>9301</v>
      </c>
      <c r="G605" s="190" t="s">
        <v>724</v>
      </c>
      <c r="H605" s="183">
        <v>3901833280</v>
      </c>
      <c r="I605" s="324">
        <v>3901833280</v>
      </c>
      <c r="J605" s="207">
        <v>0</v>
      </c>
      <c r="K605" s="207">
        <v>0</v>
      </c>
      <c r="L605" s="207">
        <v>3901833280</v>
      </c>
      <c r="M605" s="207">
        <v>3901833280</v>
      </c>
      <c r="N605" s="207">
        <v>0</v>
      </c>
      <c r="O605" s="207">
        <v>0</v>
      </c>
      <c r="P605" s="207">
        <v>3901833280</v>
      </c>
      <c r="Q605" s="207">
        <v>3901833280</v>
      </c>
      <c r="R605" s="207">
        <v>0</v>
      </c>
      <c r="S605" s="207">
        <v>3901833280</v>
      </c>
      <c r="T605" s="207">
        <v>0</v>
      </c>
      <c r="U605" s="207">
        <v>0</v>
      </c>
      <c r="V605" s="207">
        <v>3901833280</v>
      </c>
    </row>
    <row r="606" spans="1:22" s="174" customFormat="1">
      <c r="A606" s="267"/>
      <c r="B606" s="267"/>
      <c r="C606" s="267"/>
      <c r="D606" s="267"/>
      <c r="E606" s="189">
        <v>9400</v>
      </c>
      <c r="F606" s="189"/>
      <c r="G606" s="190" t="s">
        <v>657</v>
      </c>
      <c r="H606" s="183">
        <v>727930000</v>
      </c>
      <c r="I606" s="324">
        <v>727930000</v>
      </c>
      <c r="J606" s="207">
        <v>0</v>
      </c>
      <c r="K606" s="207">
        <v>0</v>
      </c>
      <c r="L606" s="207">
        <v>727930000</v>
      </c>
      <c r="M606" s="207">
        <v>727930000</v>
      </c>
      <c r="N606" s="207">
        <v>0</v>
      </c>
      <c r="O606" s="207">
        <v>0</v>
      </c>
      <c r="P606" s="207">
        <v>727930000</v>
      </c>
      <c r="Q606" s="207">
        <v>727930000</v>
      </c>
      <c r="R606" s="207">
        <v>0</v>
      </c>
      <c r="S606" s="207">
        <v>727930000</v>
      </c>
      <c r="T606" s="207">
        <v>0</v>
      </c>
      <c r="U606" s="207">
        <v>0</v>
      </c>
      <c r="V606" s="207">
        <v>727930000</v>
      </c>
    </row>
    <row r="607" spans="1:22" s="174" customFormat="1">
      <c r="A607" s="267"/>
      <c r="B607" s="267"/>
      <c r="C607" s="267"/>
      <c r="D607" s="267"/>
      <c r="E607" s="189"/>
      <c r="F607" s="189">
        <v>9401</v>
      </c>
      <c r="G607" s="190" t="s">
        <v>725</v>
      </c>
      <c r="H607" s="183">
        <v>120000000</v>
      </c>
      <c r="I607" s="324">
        <v>120000000</v>
      </c>
      <c r="J607" s="207">
        <v>0</v>
      </c>
      <c r="K607" s="207">
        <v>0</v>
      </c>
      <c r="L607" s="207">
        <v>120000000</v>
      </c>
      <c r="M607" s="207">
        <v>120000000</v>
      </c>
      <c r="N607" s="207">
        <v>0</v>
      </c>
      <c r="O607" s="207">
        <v>0</v>
      </c>
      <c r="P607" s="207">
        <v>120000000</v>
      </c>
      <c r="Q607" s="207">
        <v>120000000</v>
      </c>
      <c r="R607" s="207">
        <v>0</v>
      </c>
      <c r="S607" s="207">
        <v>120000000</v>
      </c>
      <c r="T607" s="207">
        <v>0</v>
      </c>
      <c r="U607" s="207">
        <v>0</v>
      </c>
      <c r="V607" s="207">
        <v>120000000</v>
      </c>
    </row>
    <row r="608" spans="1:22" s="174" customFormat="1">
      <c r="A608" s="267"/>
      <c r="B608" s="267"/>
      <c r="C608" s="267"/>
      <c r="D608" s="267"/>
      <c r="E608" s="189"/>
      <c r="F608" s="189">
        <v>9402</v>
      </c>
      <c r="G608" s="190" t="s">
        <v>726</v>
      </c>
      <c r="H608" s="183">
        <v>607930000</v>
      </c>
      <c r="I608" s="324">
        <v>607930000</v>
      </c>
      <c r="J608" s="207">
        <v>0</v>
      </c>
      <c r="K608" s="207">
        <v>0</v>
      </c>
      <c r="L608" s="207">
        <v>607930000</v>
      </c>
      <c r="M608" s="207">
        <v>607930000</v>
      </c>
      <c r="N608" s="207">
        <v>0</v>
      </c>
      <c r="O608" s="207">
        <v>0</v>
      </c>
      <c r="P608" s="207">
        <v>607930000</v>
      </c>
      <c r="Q608" s="207">
        <v>607930000</v>
      </c>
      <c r="R608" s="207">
        <v>0</v>
      </c>
      <c r="S608" s="207">
        <v>607930000</v>
      </c>
      <c r="T608" s="207">
        <v>0</v>
      </c>
      <c r="U608" s="207">
        <v>0</v>
      </c>
      <c r="V608" s="207">
        <v>607930000</v>
      </c>
    </row>
    <row r="609" spans="1:22" s="174" customFormat="1">
      <c r="A609" s="267"/>
      <c r="B609" s="267"/>
      <c r="C609" s="189"/>
      <c r="D609" s="189">
        <v>351</v>
      </c>
      <c r="E609" s="267"/>
      <c r="F609" s="267"/>
      <c r="G609" s="182" t="s">
        <v>758</v>
      </c>
      <c r="H609" s="183">
        <v>13728487222</v>
      </c>
      <c r="I609" s="324">
        <v>13728487222</v>
      </c>
      <c r="J609" s="207">
        <v>0</v>
      </c>
      <c r="K609" s="207">
        <v>0</v>
      </c>
      <c r="L609" s="207">
        <v>13728487222</v>
      </c>
      <c r="M609" s="207">
        <v>13728487222</v>
      </c>
      <c r="N609" s="207">
        <v>0</v>
      </c>
      <c r="O609" s="207">
        <v>0</v>
      </c>
      <c r="P609" s="207">
        <v>13728487222</v>
      </c>
      <c r="Q609" s="207">
        <v>13728487222</v>
      </c>
      <c r="R609" s="207">
        <v>0</v>
      </c>
      <c r="S609" s="207">
        <v>13728487222</v>
      </c>
      <c r="T609" s="207">
        <v>0</v>
      </c>
      <c r="U609" s="207">
        <v>0</v>
      </c>
      <c r="V609" s="207">
        <v>13728487222</v>
      </c>
    </row>
    <row r="610" spans="1:22" s="174" customFormat="1">
      <c r="A610" s="267"/>
      <c r="B610" s="267"/>
      <c r="C610" s="267"/>
      <c r="D610" s="267"/>
      <c r="E610" s="189">
        <v>6000</v>
      </c>
      <c r="F610" s="189"/>
      <c r="G610" s="190" t="s">
        <v>640</v>
      </c>
      <c r="H610" s="183">
        <v>1515941558</v>
      </c>
      <c r="I610" s="324">
        <v>1515941558</v>
      </c>
      <c r="J610" s="207">
        <v>0</v>
      </c>
      <c r="K610" s="207">
        <v>0</v>
      </c>
      <c r="L610" s="207">
        <v>1515941558</v>
      </c>
      <c r="M610" s="207">
        <v>1515941558</v>
      </c>
      <c r="N610" s="207">
        <v>0</v>
      </c>
      <c r="O610" s="207">
        <v>0</v>
      </c>
      <c r="P610" s="207">
        <v>1515941558</v>
      </c>
      <c r="Q610" s="207">
        <v>1515941558</v>
      </c>
      <c r="R610" s="207">
        <v>0</v>
      </c>
      <c r="S610" s="207">
        <v>1515941558</v>
      </c>
      <c r="T610" s="207">
        <v>0</v>
      </c>
      <c r="U610" s="207">
        <v>0</v>
      </c>
      <c r="V610" s="207">
        <v>1515941558</v>
      </c>
    </row>
    <row r="611" spans="1:22" s="174" customFormat="1">
      <c r="A611" s="267"/>
      <c r="B611" s="267"/>
      <c r="C611" s="267"/>
      <c r="D611" s="267"/>
      <c r="E611" s="189"/>
      <c r="F611" s="189">
        <v>6001</v>
      </c>
      <c r="G611" s="190" t="s">
        <v>641</v>
      </c>
      <c r="H611" s="183">
        <v>1515941558</v>
      </c>
      <c r="I611" s="324">
        <v>1515941558</v>
      </c>
      <c r="J611" s="207">
        <v>0</v>
      </c>
      <c r="K611" s="207">
        <v>0</v>
      </c>
      <c r="L611" s="207">
        <v>1515941558</v>
      </c>
      <c r="M611" s="207">
        <v>1515941558</v>
      </c>
      <c r="N611" s="207">
        <v>0</v>
      </c>
      <c r="O611" s="207">
        <v>0</v>
      </c>
      <c r="P611" s="207">
        <v>1515941558</v>
      </c>
      <c r="Q611" s="207">
        <v>1515941558</v>
      </c>
      <c r="R611" s="207">
        <v>0</v>
      </c>
      <c r="S611" s="207">
        <v>1515941558</v>
      </c>
      <c r="T611" s="207">
        <v>0</v>
      </c>
      <c r="U611" s="207">
        <v>0</v>
      </c>
      <c r="V611" s="207">
        <v>1515941558</v>
      </c>
    </row>
    <row r="612" spans="1:22" s="174" customFormat="1" ht="31.2">
      <c r="A612" s="267"/>
      <c r="B612" s="267"/>
      <c r="C612" s="267"/>
      <c r="D612" s="267"/>
      <c r="E612" s="189">
        <v>6050</v>
      </c>
      <c r="F612" s="189"/>
      <c r="G612" s="190" t="s">
        <v>669</v>
      </c>
      <c r="H612" s="183">
        <v>27612000</v>
      </c>
      <c r="I612" s="324">
        <v>27612000</v>
      </c>
      <c r="J612" s="207">
        <v>0</v>
      </c>
      <c r="K612" s="207">
        <v>0</v>
      </c>
      <c r="L612" s="207">
        <v>27612000</v>
      </c>
      <c r="M612" s="207">
        <v>27612000</v>
      </c>
      <c r="N612" s="207">
        <v>0</v>
      </c>
      <c r="O612" s="207">
        <v>0</v>
      </c>
      <c r="P612" s="207">
        <v>27612000</v>
      </c>
      <c r="Q612" s="207">
        <v>27612000</v>
      </c>
      <c r="R612" s="207">
        <v>0</v>
      </c>
      <c r="S612" s="207">
        <v>27612000</v>
      </c>
      <c r="T612" s="207">
        <v>0</v>
      </c>
      <c r="U612" s="207">
        <v>0</v>
      </c>
      <c r="V612" s="207">
        <v>27612000</v>
      </c>
    </row>
    <row r="613" spans="1:22" s="174" customFormat="1" ht="31.2">
      <c r="A613" s="267"/>
      <c r="B613" s="267"/>
      <c r="C613" s="267"/>
      <c r="D613" s="267"/>
      <c r="E613" s="189"/>
      <c r="F613" s="189">
        <v>6051</v>
      </c>
      <c r="G613" s="190" t="s">
        <v>669</v>
      </c>
      <c r="H613" s="183">
        <v>27612000</v>
      </c>
      <c r="I613" s="324">
        <v>27612000</v>
      </c>
      <c r="J613" s="207">
        <v>0</v>
      </c>
      <c r="K613" s="207">
        <v>0</v>
      </c>
      <c r="L613" s="207">
        <v>27612000</v>
      </c>
      <c r="M613" s="207">
        <v>27612000</v>
      </c>
      <c r="N613" s="207">
        <v>0</v>
      </c>
      <c r="O613" s="207">
        <v>0</v>
      </c>
      <c r="P613" s="207">
        <v>27612000</v>
      </c>
      <c r="Q613" s="207">
        <v>27612000</v>
      </c>
      <c r="R613" s="207">
        <v>0</v>
      </c>
      <c r="S613" s="207">
        <v>27612000</v>
      </c>
      <c r="T613" s="207">
        <v>0</v>
      </c>
      <c r="U613" s="207">
        <v>0</v>
      </c>
      <c r="V613" s="207">
        <v>27612000</v>
      </c>
    </row>
    <row r="614" spans="1:22" s="174" customFormat="1">
      <c r="A614" s="267"/>
      <c r="B614" s="267"/>
      <c r="C614" s="267"/>
      <c r="D614" s="267"/>
      <c r="E614" s="189">
        <v>6100</v>
      </c>
      <c r="F614" s="189"/>
      <c r="G614" s="190" t="s">
        <v>642</v>
      </c>
      <c r="H614" s="183">
        <v>671201300</v>
      </c>
      <c r="I614" s="324">
        <v>671201300</v>
      </c>
      <c r="J614" s="207">
        <v>0</v>
      </c>
      <c r="K614" s="207">
        <v>0</v>
      </c>
      <c r="L614" s="207">
        <v>671201300</v>
      </c>
      <c r="M614" s="207">
        <v>671201300</v>
      </c>
      <c r="N614" s="207">
        <v>0</v>
      </c>
      <c r="O614" s="207">
        <v>0</v>
      </c>
      <c r="P614" s="207">
        <v>671201300</v>
      </c>
      <c r="Q614" s="207">
        <v>671201300</v>
      </c>
      <c r="R614" s="207">
        <v>0</v>
      </c>
      <c r="S614" s="207">
        <v>671201300</v>
      </c>
      <c r="T614" s="207">
        <v>0</v>
      </c>
      <c r="U614" s="207">
        <v>0</v>
      </c>
      <c r="V614" s="207">
        <v>671201300</v>
      </c>
    </row>
    <row r="615" spans="1:22" s="174" customFormat="1">
      <c r="A615" s="267"/>
      <c r="B615" s="267"/>
      <c r="C615" s="267"/>
      <c r="D615" s="267"/>
      <c r="E615" s="189"/>
      <c r="F615" s="189">
        <v>6101</v>
      </c>
      <c r="G615" s="190" t="s">
        <v>664</v>
      </c>
      <c r="H615" s="183">
        <v>76517790</v>
      </c>
      <c r="I615" s="324">
        <v>76517790</v>
      </c>
      <c r="J615" s="207">
        <v>0</v>
      </c>
      <c r="K615" s="207">
        <v>0</v>
      </c>
      <c r="L615" s="207">
        <v>76517790</v>
      </c>
      <c r="M615" s="207">
        <v>76517790</v>
      </c>
      <c r="N615" s="207">
        <v>0</v>
      </c>
      <c r="O615" s="207">
        <v>0</v>
      </c>
      <c r="P615" s="207">
        <v>76517790</v>
      </c>
      <c r="Q615" s="207">
        <v>76517790</v>
      </c>
      <c r="R615" s="207">
        <v>0</v>
      </c>
      <c r="S615" s="207">
        <v>76517790</v>
      </c>
      <c r="T615" s="207">
        <v>0</v>
      </c>
      <c r="U615" s="207">
        <v>0</v>
      </c>
      <c r="V615" s="207">
        <v>76517790</v>
      </c>
    </row>
    <row r="616" spans="1:22" s="174" customFormat="1">
      <c r="A616" s="267"/>
      <c r="B616" s="267"/>
      <c r="C616" s="267"/>
      <c r="D616" s="267"/>
      <c r="E616" s="189"/>
      <c r="F616" s="189">
        <v>6112</v>
      </c>
      <c r="G616" s="190" t="s">
        <v>674</v>
      </c>
      <c r="H616" s="183">
        <v>2941400</v>
      </c>
      <c r="I616" s="324">
        <v>2941400</v>
      </c>
      <c r="J616" s="207">
        <v>0</v>
      </c>
      <c r="K616" s="207">
        <v>0</v>
      </c>
      <c r="L616" s="207">
        <v>2941400</v>
      </c>
      <c r="M616" s="207">
        <v>2941400</v>
      </c>
      <c r="N616" s="207">
        <v>0</v>
      </c>
      <c r="O616" s="207">
        <v>0</v>
      </c>
      <c r="P616" s="207">
        <v>2941400</v>
      </c>
      <c r="Q616" s="207">
        <v>2941400</v>
      </c>
      <c r="R616" s="207">
        <v>0</v>
      </c>
      <c r="S616" s="207">
        <v>2941400</v>
      </c>
      <c r="T616" s="207">
        <v>0</v>
      </c>
      <c r="U616" s="207">
        <v>0</v>
      </c>
      <c r="V616" s="207">
        <v>2941400</v>
      </c>
    </row>
    <row r="617" spans="1:22" s="174" customFormat="1">
      <c r="A617" s="267"/>
      <c r="B617" s="267"/>
      <c r="C617" s="267"/>
      <c r="D617" s="267"/>
      <c r="E617" s="189"/>
      <c r="F617" s="189">
        <v>6113</v>
      </c>
      <c r="G617" s="190" t="s">
        <v>673</v>
      </c>
      <c r="H617" s="183">
        <v>9958200</v>
      </c>
      <c r="I617" s="324">
        <v>9958200</v>
      </c>
      <c r="J617" s="207">
        <v>0</v>
      </c>
      <c r="K617" s="207">
        <v>0</v>
      </c>
      <c r="L617" s="207">
        <v>9958200</v>
      </c>
      <c r="M617" s="207">
        <v>9958200</v>
      </c>
      <c r="N617" s="207">
        <v>0</v>
      </c>
      <c r="O617" s="207">
        <v>0</v>
      </c>
      <c r="P617" s="207">
        <v>9958200</v>
      </c>
      <c r="Q617" s="207">
        <v>9958200</v>
      </c>
      <c r="R617" s="207">
        <v>0</v>
      </c>
      <c r="S617" s="207">
        <v>9958200</v>
      </c>
      <c r="T617" s="207">
        <v>0</v>
      </c>
      <c r="U617" s="207">
        <v>0</v>
      </c>
      <c r="V617" s="207">
        <v>9958200</v>
      </c>
    </row>
    <row r="618" spans="1:22" s="174" customFormat="1">
      <c r="A618" s="267"/>
      <c r="B618" s="267"/>
      <c r="C618" s="267"/>
      <c r="D618" s="267"/>
      <c r="E618" s="189"/>
      <c r="F618" s="189">
        <v>6115</v>
      </c>
      <c r="G618" s="190" t="s">
        <v>643</v>
      </c>
      <c r="H618" s="183">
        <v>34687410</v>
      </c>
      <c r="I618" s="324">
        <v>34687410</v>
      </c>
      <c r="J618" s="207">
        <v>0</v>
      </c>
      <c r="K618" s="207">
        <v>0</v>
      </c>
      <c r="L618" s="207">
        <v>34687410</v>
      </c>
      <c r="M618" s="207">
        <v>34687410</v>
      </c>
      <c r="N618" s="207">
        <v>0</v>
      </c>
      <c r="O618" s="207">
        <v>0</v>
      </c>
      <c r="P618" s="207">
        <v>34687410</v>
      </c>
      <c r="Q618" s="207">
        <v>34687410</v>
      </c>
      <c r="R618" s="207">
        <v>0</v>
      </c>
      <c r="S618" s="207">
        <v>34687410</v>
      </c>
      <c r="T618" s="207">
        <v>0</v>
      </c>
      <c r="U618" s="207">
        <v>0</v>
      </c>
      <c r="V618" s="207">
        <v>34687410</v>
      </c>
    </row>
    <row r="619" spans="1:22" s="174" customFormat="1">
      <c r="A619" s="267"/>
      <c r="B619" s="267"/>
      <c r="C619" s="267"/>
      <c r="D619" s="267"/>
      <c r="E619" s="189"/>
      <c r="F619" s="189">
        <v>6123</v>
      </c>
      <c r="G619" s="190" t="s">
        <v>676</v>
      </c>
      <c r="H619" s="183">
        <v>83804700</v>
      </c>
      <c r="I619" s="324">
        <v>83804700</v>
      </c>
      <c r="J619" s="207">
        <v>0</v>
      </c>
      <c r="K619" s="207">
        <v>0</v>
      </c>
      <c r="L619" s="207">
        <v>83804700</v>
      </c>
      <c r="M619" s="207">
        <v>83804700</v>
      </c>
      <c r="N619" s="207">
        <v>0</v>
      </c>
      <c r="O619" s="207">
        <v>0</v>
      </c>
      <c r="P619" s="207">
        <v>83804700</v>
      </c>
      <c r="Q619" s="207">
        <v>83804700</v>
      </c>
      <c r="R619" s="207">
        <v>0</v>
      </c>
      <c r="S619" s="207">
        <v>83804700</v>
      </c>
      <c r="T619" s="207">
        <v>0</v>
      </c>
      <c r="U619" s="207">
        <v>0</v>
      </c>
      <c r="V619" s="207">
        <v>83804700</v>
      </c>
    </row>
    <row r="620" spans="1:22" s="174" customFormat="1">
      <c r="A620" s="267"/>
      <c r="B620" s="267"/>
      <c r="C620" s="267"/>
      <c r="D620" s="267"/>
      <c r="E620" s="189"/>
      <c r="F620" s="189">
        <v>6124</v>
      </c>
      <c r="G620" s="190" t="s">
        <v>644</v>
      </c>
      <c r="H620" s="183">
        <v>423511800</v>
      </c>
      <c r="I620" s="324">
        <v>423511800</v>
      </c>
      <c r="J620" s="207">
        <v>0</v>
      </c>
      <c r="K620" s="207">
        <v>0</v>
      </c>
      <c r="L620" s="207">
        <v>423511800</v>
      </c>
      <c r="M620" s="207">
        <v>423511800</v>
      </c>
      <c r="N620" s="207">
        <v>0</v>
      </c>
      <c r="O620" s="207">
        <v>0</v>
      </c>
      <c r="P620" s="207">
        <v>423511800</v>
      </c>
      <c r="Q620" s="207">
        <v>423511800</v>
      </c>
      <c r="R620" s="207">
        <v>0</v>
      </c>
      <c r="S620" s="207">
        <v>423511800</v>
      </c>
      <c r="T620" s="207">
        <v>0</v>
      </c>
      <c r="U620" s="207">
        <v>0</v>
      </c>
      <c r="V620" s="207">
        <v>423511800</v>
      </c>
    </row>
    <row r="621" spans="1:22" s="174" customFormat="1">
      <c r="A621" s="267"/>
      <c r="B621" s="267"/>
      <c r="C621" s="267"/>
      <c r="D621" s="267"/>
      <c r="E621" s="189"/>
      <c r="F621" s="189">
        <v>6149</v>
      </c>
      <c r="G621" s="190" t="s">
        <v>677</v>
      </c>
      <c r="H621" s="183">
        <v>39780000</v>
      </c>
      <c r="I621" s="324">
        <v>39780000</v>
      </c>
      <c r="J621" s="207">
        <v>0</v>
      </c>
      <c r="K621" s="207">
        <v>0</v>
      </c>
      <c r="L621" s="207">
        <v>39780000</v>
      </c>
      <c r="M621" s="207">
        <v>39780000</v>
      </c>
      <c r="N621" s="207">
        <v>0</v>
      </c>
      <c r="O621" s="207">
        <v>0</v>
      </c>
      <c r="P621" s="207">
        <v>39780000</v>
      </c>
      <c r="Q621" s="207">
        <v>39780000</v>
      </c>
      <c r="R621" s="207">
        <v>0</v>
      </c>
      <c r="S621" s="207">
        <v>39780000</v>
      </c>
      <c r="T621" s="207">
        <v>0</v>
      </c>
      <c r="U621" s="207">
        <v>0</v>
      </c>
      <c r="V621" s="207">
        <v>39780000</v>
      </c>
    </row>
    <row r="622" spans="1:22" s="174" customFormat="1">
      <c r="A622" s="267"/>
      <c r="B622" s="267"/>
      <c r="C622" s="267"/>
      <c r="D622" s="267"/>
      <c r="E622" s="189">
        <v>6250</v>
      </c>
      <c r="F622" s="189"/>
      <c r="G622" s="190" t="s">
        <v>764</v>
      </c>
      <c r="H622" s="183">
        <v>6000000</v>
      </c>
      <c r="I622" s="324">
        <v>6000000</v>
      </c>
      <c r="J622" s="207">
        <v>0</v>
      </c>
      <c r="K622" s="207">
        <v>0</v>
      </c>
      <c r="L622" s="207">
        <v>6000000</v>
      </c>
      <c r="M622" s="207">
        <v>6000000</v>
      </c>
      <c r="N622" s="207">
        <v>0</v>
      </c>
      <c r="O622" s="207">
        <v>0</v>
      </c>
      <c r="P622" s="207">
        <v>6000000</v>
      </c>
      <c r="Q622" s="207">
        <v>6000000</v>
      </c>
      <c r="R622" s="207">
        <v>0</v>
      </c>
      <c r="S622" s="207">
        <v>6000000</v>
      </c>
      <c r="T622" s="207">
        <v>0</v>
      </c>
      <c r="U622" s="207">
        <v>0</v>
      </c>
      <c r="V622" s="207">
        <v>6000000</v>
      </c>
    </row>
    <row r="623" spans="1:22" s="174" customFormat="1">
      <c r="A623" s="267"/>
      <c r="B623" s="267"/>
      <c r="C623" s="267"/>
      <c r="D623" s="267"/>
      <c r="E623" s="189"/>
      <c r="F623" s="189">
        <v>6299</v>
      </c>
      <c r="G623" s="190" t="s">
        <v>148</v>
      </c>
      <c r="H623" s="183">
        <v>6000000</v>
      </c>
      <c r="I623" s="324">
        <v>6000000</v>
      </c>
      <c r="J623" s="207">
        <v>0</v>
      </c>
      <c r="K623" s="207">
        <v>0</v>
      </c>
      <c r="L623" s="207">
        <v>6000000</v>
      </c>
      <c r="M623" s="207">
        <v>6000000</v>
      </c>
      <c r="N623" s="207">
        <v>0</v>
      </c>
      <c r="O623" s="207">
        <v>0</v>
      </c>
      <c r="P623" s="207">
        <v>6000000</v>
      </c>
      <c r="Q623" s="207">
        <v>6000000</v>
      </c>
      <c r="R623" s="207">
        <v>0</v>
      </c>
      <c r="S623" s="207">
        <v>6000000</v>
      </c>
      <c r="T623" s="207">
        <v>0</v>
      </c>
      <c r="U623" s="207">
        <v>0</v>
      </c>
      <c r="V623" s="207">
        <v>6000000</v>
      </c>
    </row>
    <row r="624" spans="1:22" s="174" customFormat="1">
      <c r="A624" s="267"/>
      <c r="B624" s="267"/>
      <c r="C624" s="267"/>
      <c r="D624" s="267"/>
      <c r="E624" s="189">
        <v>6300</v>
      </c>
      <c r="F624" s="189"/>
      <c r="G624" s="190" t="s">
        <v>645</v>
      </c>
      <c r="H624" s="183">
        <v>546260014</v>
      </c>
      <c r="I624" s="324">
        <v>546260014</v>
      </c>
      <c r="J624" s="207">
        <v>0</v>
      </c>
      <c r="K624" s="207">
        <v>0</v>
      </c>
      <c r="L624" s="207">
        <v>546260014</v>
      </c>
      <c r="M624" s="207">
        <v>546260014</v>
      </c>
      <c r="N624" s="207">
        <v>0</v>
      </c>
      <c r="O624" s="207">
        <v>0</v>
      </c>
      <c r="P624" s="207">
        <v>546260014</v>
      </c>
      <c r="Q624" s="207">
        <v>546260014</v>
      </c>
      <c r="R624" s="207">
        <v>0</v>
      </c>
      <c r="S624" s="207">
        <v>546260014</v>
      </c>
      <c r="T624" s="207">
        <v>0</v>
      </c>
      <c r="U624" s="207">
        <v>0</v>
      </c>
      <c r="V624" s="207">
        <v>546260014</v>
      </c>
    </row>
    <row r="625" spans="1:22" s="174" customFormat="1">
      <c r="A625" s="267"/>
      <c r="B625" s="267"/>
      <c r="C625" s="267"/>
      <c r="D625" s="267"/>
      <c r="E625" s="189"/>
      <c r="F625" s="189">
        <v>6301</v>
      </c>
      <c r="G625" s="190" t="s">
        <v>646</v>
      </c>
      <c r="H625" s="183">
        <v>476611270</v>
      </c>
      <c r="I625" s="324">
        <v>476611270</v>
      </c>
      <c r="J625" s="207">
        <v>0</v>
      </c>
      <c r="K625" s="207">
        <v>0</v>
      </c>
      <c r="L625" s="207">
        <v>476611270</v>
      </c>
      <c r="M625" s="207">
        <v>476611270</v>
      </c>
      <c r="N625" s="207">
        <v>0</v>
      </c>
      <c r="O625" s="207">
        <v>0</v>
      </c>
      <c r="P625" s="207">
        <v>476611270</v>
      </c>
      <c r="Q625" s="207">
        <v>476611270</v>
      </c>
      <c r="R625" s="207">
        <v>0</v>
      </c>
      <c r="S625" s="207">
        <v>476611270</v>
      </c>
      <c r="T625" s="207">
        <v>0</v>
      </c>
      <c r="U625" s="207">
        <v>0</v>
      </c>
      <c r="V625" s="207">
        <v>476611270</v>
      </c>
    </row>
    <row r="626" spans="1:22" s="174" customFormat="1">
      <c r="A626" s="267"/>
      <c r="B626" s="267"/>
      <c r="C626" s="267"/>
      <c r="D626" s="267"/>
      <c r="E626" s="189"/>
      <c r="F626" s="189">
        <v>6302</v>
      </c>
      <c r="G626" s="190" t="s">
        <v>647</v>
      </c>
      <c r="H626" s="183">
        <v>62485864</v>
      </c>
      <c r="I626" s="324">
        <v>62485864</v>
      </c>
      <c r="J626" s="207">
        <v>0</v>
      </c>
      <c r="K626" s="207">
        <v>0</v>
      </c>
      <c r="L626" s="207">
        <v>62485864</v>
      </c>
      <c r="M626" s="207">
        <v>62485864</v>
      </c>
      <c r="N626" s="207">
        <v>0</v>
      </c>
      <c r="O626" s="207">
        <v>0</v>
      </c>
      <c r="P626" s="207">
        <v>62485864</v>
      </c>
      <c r="Q626" s="207">
        <v>62485864</v>
      </c>
      <c r="R626" s="207">
        <v>0</v>
      </c>
      <c r="S626" s="207">
        <v>62485864</v>
      </c>
      <c r="T626" s="207">
        <v>0</v>
      </c>
      <c r="U626" s="207">
        <v>0</v>
      </c>
      <c r="V626" s="207">
        <v>62485864</v>
      </c>
    </row>
    <row r="627" spans="1:22" s="174" customFormat="1">
      <c r="A627" s="267"/>
      <c r="B627" s="267"/>
      <c r="C627" s="267"/>
      <c r="D627" s="267"/>
      <c r="E627" s="189"/>
      <c r="F627" s="189">
        <v>6303</v>
      </c>
      <c r="G627" s="190" t="s">
        <v>685</v>
      </c>
      <c r="H627" s="183">
        <v>6886780</v>
      </c>
      <c r="I627" s="324">
        <v>6886780</v>
      </c>
      <c r="J627" s="207">
        <v>0</v>
      </c>
      <c r="K627" s="207">
        <v>0</v>
      </c>
      <c r="L627" s="207">
        <v>6886780</v>
      </c>
      <c r="M627" s="207">
        <v>6886780</v>
      </c>
      <c r="N627" s="207">
        <v>0</v>
      </c>
      <c r="O627" s="207">
        <v>0</v>
      </c>
      <c r="P627" s="207">
        <v>6886780</v>
      </c>
      <c r="Q627" s="207">
        <v>6886780</v>
      </c>
      <c r="R627" s="207">
        <v>0</v>
      </c>
      <c r="S627" s="207">
        <v>6886780</v>
      </c>
      <c r="T627" s="207">
        <v>0</v>
      </c>
      <c r="U627" s="207">
        <v>0</v>
      </c>
      <c r="V627" s="207">
        <v>6886780</v>
      </c>
    </row>
    <row r="628" spans="1:22" s="174" customFormat="1">
      <c r="A628" s="267"/>
      <c r="B628" s="267"/>
      <c r="C628" s="267"/>
      <c r="D628" s="267"/>
      <c r="E628" s="189"/>
      <c r="F628" s="189">
        <v>6304</v>
      </c>
      <c r="G628" s="190" t="s">
        <v>686</v>
      </c>
      <c r="H628" s="183">
        <v>276100</v>
      </c>
      <c r="I628" s="324">
        <v>276100</v>
      </c>
      <c r="J628" s="207">
        <v>0</v>
      </c>
      <c r="K628" s="207">
        <v>0</v>
      </c>
      <c r="L628" s="207">
        <v>276100</v>
      </c>
      <c r="M628" s="207">
        <v>276100</v>
      </c>
      <c r="N628" s="207">
        <v>0</v>
      </c>
      <c r="O628" s="207">
        <v>0</v>
      </c>
      <c r="P628" s="207">
        <v>276100</v>
      </c>
      <c r="Q628" s="207">
        <v>276100</v>
      </c>
      <c r="R628" s="207">
        <v>0</v>
      </c>
      <c r="S628" s="207">
        <v>276100</v>
      </c>
      <c r="T628" s="207">
        <v>0</v>
      </c>
      <c r="U628" s="207">
        <v>0</v>
      </c>
      <c r="V628" s="207">
        <v>276100</v>
      </c>
    </row>
    <row r="629" spans="1:22" s="174" customFormat="1">
      <c r="A629" s="267"/>
      <c r="B629" s="267"/>
      <c r="C629" s="267"/>
      <c r="D629" s="267"/>
      <c r="E629" s="189">
        <v>6350</v>
      </c>
      <c r="F629" s="189"/>
      <c r="G629" s="190" t="s">
        <v>648</v>
      </c>
      <c r="H629" s="183">
        <v>2708519600</v>
      </c>
      <c r="I629" s="324">
        <v>2708519600</v>
      </c>
      <c r="J629" s="207">
        <v>0</v>
      </c>
      <c r="K629" s="207">
        <v>0</v>
      </c>
      <c r="L629" s="207">
        <v>2708519600</v>
      </c>
      <c r="M629" s="207">
        <v>2708519600</v>
      </c>
      <c r="N629" s="207">
        <v>0</v>
      </c>
      <c r="O629" s="207">
        <v>0</v>
      </c>
      <c r="P629" s="207">
        <v>2708519600</v>
      </c>
      <c r="Q629" s="207">
        <v>2708519600</v>
      </c>
      <c r="R629" s="207">
        <v>0</v>
      </c>
      <c r="S629" s="207">
        <v>2708519600</v>
      </c>
      <c r="T629" s="207">
        <v>0</v>
      </c>
      <c r="U629" s="207">
        <v>0</v>
      </c>
      <c r="V629" s="207">
        <v>2708519600</v>
      </c>
    </row>
    <row r="630" spans="1:22" s="174" customFormat="1">
      <c r="A630" s="267"/>
      <c r="B630" s="267"/>
      <c r="C630" s="267"/>
      <c r="D630" s="267"/>
      <c r="E630" s="189"/>
      <c r="F630" s="189">
        <v>6353</v>
      </c>
      <c r="G630" s="190" t="s">
        <v>649</v>
      </c>
      <c r="H630" s="183">
        <v>65028600</v>
      </c>
      <c r="I630" s="324">
        <v>65028600</v>
      </c>
      <c r="J630" s="207">
        <v>0</v>
      </c>
      <c r="K630" s="207">
        <v>0</v>
      </c>
      <c r="L630" s="207">
        <v>65028600</v>
      </c>
      <c r="M630" s="207">
        <v>65028600</v>
      </c>
      <c r="N630" s="207">
        <v>0</v>
      </c>
      <c r="O630" s="207">
        <v>0</v>
      </c>
      <c r="P630" s="207">
        <v>65028600</v>
      </c>
      <c r="Q630" s="207">
        <v>65028600</v>
      </c>
      <c r="R630" s="207">
        <v>0</v>
      </c>
      <c r="S630" s="207">
        <v>65028600</v>
      </c>
      <c r="T630" s="207">
        <v>0</v>
      </c>
      <c r="U630" s="207">
        <v>0</v>
      </c>
      <c r="V630" s="207">
        <v>65028600</v>
      </c>
    </row>
    <row r="631" spans="1:22" s="174" customFormat="1">
      <c r="A631" s="267"/>
      <c r="B631" s="267"/>
      <c r="C631" s="267"/>
      <c r="D631" s="267"/>
      <c r="E631" s="189"/>
      <c r="F631" s="189">
        <v>6399</v>
      </c>
      <c r="G631" s="190" t="s">
        <v>148</v>
      </c>
      <c r="H631" s="183">
        <v>2643491000</v>
      </c>
      <c r="I631" s="324">
        <v>2643491000</v>
      </c>
      <c r="J631" s="207">
        <v>0</v>
      </c>
      <c r="K631" s="207">
        <v>0</v>
      </c>
      <c r="L631" s="207">
        <v>2643491000</v>
      </c>
      <c r="M631" s="207">
        <v>2643491000</v>
      </c>
      <c r="N631" s="207">
        <v>0</v>
      </c>
      <c r="O631" s="207">
        <v>0</v>
      </c>
      <c r="P631" s="207">
        <v>2643491000</v>
      </c>
      <c r="Q631" s="207">
        <v>2643491000</v>
      </c>
      <c r="R631" s="207">
        <v>0</v>
      </c>
      <c r="S631" s="207">
        <v>2643491000</v>
      </c>
      <c r="T631" s="207">
        <v>0</v>
      </c>
      <c r="U631" s="207">
        <v>0</v>
      </c>
      <c r="V631" s="207">
        <v>2643491000</v>
      </c>
    </row>
    <row r="632" spans="1:22" s="174" customFormat="1">
      <c r="A632" s="267"/>
      <c r="B632" s="267"/>
      <c r="C632" s="267"/>
      <c r="D632" s="267"/>
      <c r="E632" s="189">
        <v>6400</v>
      </c>
      <c r="F632" s="189"/>
      <c r="G632" s="190" t="s">
        <v>766</v>
      </c>
      <c r="H632" s="183">
        <v>4380000</v>
      </c>
      <c r="I632" s="324">
        <v>4380000</v>
      </c>
      <c r="J632" s="207">
        <v>0</v>
      </c>
      <c r="K632" s="207">
        <v>0</v>
      </c>
      <c r="L632" s="207">
        <v>4380000</v>
      </c>
      <c r="M632" s="207">
        <v>4380000</v>
      </c>
      <c r="N632" s="207">
        <v>0</v>
      </c>
      <c r="O632" s="207">
        <v>0</v>
      </c>
      <c r="P632" s="207">
        <v>4380000</v>
      </c>
      <c r="Q632" s="207">
        <v>4380000</v>
      </c>
      <c r="R632" s="207">
        <v>0</v>
      </c>
      <c r="S632" s="207">
        <v>4380000</v>
      </c>
      <c r="T632" s="207">
        <v>0</v>
      </c>
      <c r="U632" s="207">
        <v>0</v>
      </c>
      <c r="V632" s="207">
        <v>4380000</v>
      </c>
    </row>
    <row r="633" spans="1:22" s="174" customFormat="1">
      <c r="A633" s="267"/>
      <c r="B633" s="267"/>
      <c r="C633" s="267"/>
      <c r="D633" s="267"/>
      <c r="E633" s="189"/>
      <c r="F633" s="189">
        <v>6449</v>
      </c>
      <c r="G633" s="190" t="s">
        <v>148</v>
      </c>
      <c r="H633" s="183">
        <v>4380000</v>
      </c>
      <c r="I633" s="324">
        <v>4380000</v>
      </c>
      <c r="J633" s="207">
        <v>0</v>
      </c>
      <c r="K633" s="207">
        <v>0</v>
      </c>
      <c r="L633" s="207">
        <v>4380000</v>
      </c>
      <c r="M633" s="207">
        <v>4380000</v>
      </c>
      <c r="N633" s="207">
        <v>0</v>
      </c>
      <c r="O633" s="207">
        <v>0</v>
      </c>
      <c r="P633" s="207">
        <v>4380000</v>
      </c>
      <c r="Q633" s="207">
        <v>4380000</v>
      </c>
      <c r="R633" s="207">
        <v>0</v>
      </c>
      <c r="S633" s="207">
        <v>4380000</v>
      </c>
      <c r="T633" s="207">
        <v>0</v>
      </c>
      <c r="U633" s="207">
        <v>0</v>
      </c>
      <c r="V633" s="207">
        <v>4380000</v>
      </c>
    </row>
    <row r="634" spans="1:22" s="174" customFormat="1">
      <c r="A634" s="267"/>
      <c r="B634" s="267"/>
      <c r="C634" s="267"/>
      <c r="D634" s="267"/>
      <c r="E634" s="189">
        <v>6500</v>
      </c>
      <c r="F634" s="189"/>
      <c r="G634" s="190" t="s">
        <v>650</v>
      </c>
      <c r="H634" s="183">
        <v>40000000</v>
      </c>
      <c r="I634" s="324">
        <v>40000000</v>
      </c>
      <c r="J634" s="207">
        <v>0</v>
      </c>
      <c r="K634" s="207">
        <v>0</v>
      </c>
      <c r="L634" s="207">
        <v>40000000</v>
      </c>
      <c r="M634" s="207">
        <v>40000000</v>
      </c>
      <c r="N634" s="207">
        <v>0</v>
      </c>
      <c r="O634" s="207">
        <v>0</v>
      </c>
      <c r="P634" s="207">
        <v>40000000</v>
      </c>
      <c r="Q634" s="207">
        <v>40000000</v>
      </c>
      <c r="R634" s="207">
        <v>0</v>
      </c>
      <c r="S634" s="207">
        <v>40000000</v>
      </c>
      <c r="T634" s="207">
        <v>0</v>
      </c>
      <c r="U634" s="207">
        <v>0</v>
      </c>
      <c r="V634" s="207">
        <v>40000000</v>
      </c>
    </row>
    <row r="635" spans="1:22" s="174" customFormat="1">
      <c r="A635" s="267"/>
      <c r="B635" s="267"/>
      <c r="C635" s="267"/>
      <c r="D635" s="267"/>
      <c r="E635" s="189"/>
      <c r="F635" s="189">
        <v>6501</v>
      </c>
      <c r="G635" s="190" t="s">
        <v>665</v>
      </c>
      <c r="H635" s="183">
        <v>38900000</v>
      </c>
      <c r="I635" s="324">
        <v>38900000</v>
      </c>
      <c r="J635" s="207">
        <v>0</v>
      </c>
      <c r="K635" s="207">
        <v>0</v>
      </c>
      <c r="L635" s="207">
        <v>38900000</v>
      </c>
      <c r="M635" s="207">
        <v>38900000</v>
      </c>
      <c r="N635" s="207">
        <v>0</v>
      </c>
      <c r="O635" s="207">
        <v>0</v>
      </c>
      <c r="P635" s="207">
        <v>38900000</v>
      </c>
      <c r="Q635" s="207">
        <v>38900000</v>
      </c>
      <c r="R635" s="207">
        <v>0</v>
      </c>
      <c r="S635" s="207">
        <v>38900000</v>
      </c>
      <c r="T635" s="207">
        <v>0</v>
      </c>
      <c r="U635" s="207">
        <v>0</v>
      </c>
      <c r="V635" s="207">
        <v>38900000</v>
      </c>
    </row>
    <row r="636" spans="1:22" s="174" customFormat="1">
      <c r="A636" s="267"/>
      <c r="B636" s="267"/>
      <c r="C636" s="267"/>
      <c r="D636" s="267"/>
      <c r="E636" s="189"/>
      <c r="F636" s="189">
        <v>6502</v>
      </c>
      <c r="G636" s="190" t="s">
        <v>688</v>
      </c>
      <c r="H636" s="183">
        <v>1100000</v>
      </c>
      <c r="I636" s="324">
        <v>1100000</v>
      </c>
      <c r="J636" s="207">
        <v>0</v>
      </c>
      <c r="K636" s="207">
        <v>0</v>
      </c>
      <c r="L636" s="207">
        <v>1100000</v>
      </c>
      <c r="M636" s="207">
        <v>1100000</v>
      </c>
      <c r="N636" s="207">
        <v>0</v>
      </c>
      <c r="O636" s="207">
        <v>0</v>
      </c>
      <c r="P636" s="207">
        <v>1100000</v>
      </c>
      <c r="Q636" s="207">
        <v>1100000</v>
      </c>
      <c r="R636" s="207">
        <v>0</v>
      </c>
      <c r="S636" s="207">
        <v>1100000</v>
      </c>
      <c r="T636" s="207">
        <v>0</v>
      </c>
      <c r="U636" s="207">
        <v>0</v>
      </c>
      <c r="V636" s="207">
        <v>1100000</v>
      </c>
    </row>
    <row r="637" spans="1:22" s="174" customFormat="1">
      <c r="A637" s="267"/>
      <c r="B637" s="267"/>
      <c r="C637" s="267"/>
      <c r="D637" s="267"/>
      <c r="E637" s="189">
        <v>6600</v>
      </c>
      <c r="F637" s="189"/>
      <c r="G637" s="190" t="s">
        <v>653</v>
      </c>
      <c r="H637" s="183">
        <v>1880000</v>
      </c>
      <c r="I637" s="324">
        <v>1880000</v>
      </c>
      <c r="J637" s="207">
        <v>0</v>
      </c>
      <c r="K637" s="207">
        <v>0</v>
      </c>
      <c r="L637" s="207">
        <v>1880000</v>
      </c>
      <c r="M637" s="207">
        <v>1880000</v>
      </c>
      <c r="N637" s="207">
        <v>0</v>
      </c>
      <c r="O637" s="207">
        <v>0</v>
      </c>
      <c r="P637" s="207">
        <v>1880000</v>
      </c>
      <c r="Q637" s="207">
        <v>1880000</v>
      </c>
      <c r="R637" s="207">
        <v>0</v>
      </c>
      <c r="S637" s="207">
        <v>1880000</v>
      </c>
      <c r="T637" s="207">
        <v>0</v>
      </c>
      <c r="U637" s="207">
        <v>0</v>
      </c>
      <c r="V637" s="207">
        <v>1880000</v>
      </c>
    </row>
    <row r="638" spans="1:22" s="174" customFormat="1" ht="31.2">
      <c r="A638" s="267"/>
      <c r="B638" s="267"/>
      <c r="C638" s="267"/>
      <c r="D638" s="267"/>
      <c r="E638" s="189"/>
      <c r="F638" s="189">
        <v>6605</v>
      </c>
      <c r="G638" s="190" t="s">
        <v>663</v>
      </c>
      <c r="H638" s="183">
        <v>1880000</v>
      </c>
      <c r="I638" s="324">
        <v>1880000</v>
      </c>
      <c r="J638" s="207">
        <v>0</v>
      </c>
      <c r="K638" s="207">
        <v>0</v>
      </c>
      <c r="L638" s="207">
        <v>1880000</v>
      </c>
      <c r="M638" s="207">
        <v>1880000</v>
      </c>
      <c r="N638" s="207">
        <v>0</v>
      </c>
      <c r="O638" s="207">
        <v>0</v>
      </c>
      <c r="P638" s="207">
        <v>1880000</v>
      </c>
      <c r="Q638" s="207">
        <v>1880000</v>
      </c>
      <c r="R638" s="207">
        <v>0</v>
      </c>
      <c r="S638" s="207">
        <v>1880000</v>
      </c>
      <c r="T638" s="207">
        <v>0</v>
      </c>
      <c r="U638" s="207">
        <v>0</v>
      </c>
      <c r="V638" s="207">
        <v>1880000</v>
      </c>
    </row>
    <row r="639" spans="1:22" s="174" customFormat="1" ht="31.2">
      <c r="A639" s="267"/>
      <c r="B639" s="267"/>
      <c r="C639" s="267"/>
      <c r="D639" s="267"/>
      <c r="E639" s="189">
        <v>7850</v>
      </c>
      <c r="F639" s="189"/>
      <c r="G639" s="190" t="s">
        <v>772</v>
      </c>
      <c r="H639" s="183">
        <v>6808648000</v>
      </c>
      <c r="I639" s="324">
        <v>6808648000</v>
      </c>
      <c r="J639" s="207">
        <v>0</v>
      </c>
      <c r="K639" s="207">
        <v>0</v>
      </c>
      <c r="L639" s="207">
        <v>6808648000</v>
      </c>
      <c r="M639" s="207">
        <v>6808648000</v>
      </c>
      <c r="N639" s="207">
        <v>0</v>
      </c>
      <c r="O639" s="207">
        <v>0</v>
      </c>
      <c r="P639" s="207">
        <v>6808648000</v>
      </c>
      <c r="Q639" s="207">
        <v>6808648000</v>
      </c>
      <c r="R639" s="207">
        <v>0</v>
      </c>
      <c r="S639" s="207">
        <v>6808648000</v>
      </c>
      <c r="T639" s="207">
        <v>0</v>
      </c>
      <c r="U639" s="207">
        <v>0</v>
      </c>
      <c r="V639" s="207">
        <v>6808648000</v>
      </c>
    </row>
    <row r="640" spans="1:22" s="174" customFormat="1">
      <c r="A640" s="267"/>
      <c r="B640" s="267"/>
      <c r="C640" s="267"/>
      <c r="D640" s="267"/>
      <c r="E640" s="189"/>
      <c r="F640" s="189">
        <v>7852</v>
      </c>
      <c r="G640" s="190" t="s">
        <v>718</v>
      </c>
      <c r="H640" s="183">
        <v>1437900000</v>
      </c>
      <c r="I640" s="324">
        <v>1437900000</v>
      </c>
      <c r="J640" s="207">
        <v>0</v>
      </c>
      <c r="K640" s="207">
        <v>0</v>
      </c>
      <c r="L640" s="207">
        <v>1437900000</v>
      </c>
      <c r="M640" s="207">
        <v>1437900000</v>
      </c>
      <c r="N640" s="207">
        <v>0</v>
      </c>
      <c r="O640" s="207">
        <v>0</v>
      </c>
      <c r="P640" s="207">
        <v>1437900000</v>
      </c>
      <c r="Q640" s="207">
        <v>1437900000</v>
      </c>
      <c r="R640" s="207">
        <v>0</v>
      </c>
      <c r="S640" s="207">
        <v>1437900000</v>
      </c>
      <c r="T640" s="207">
        <v>0</v>
      </c>
      <c r="U640" s="207">
        <v>0</v>
      </c>
      <c r="V640" s="207">
        <v>1437900000</v>
      </c>
    </row>
    <row r="641" spans="1:22" s="174" customFormat="1">
      <c r="A641" s="267"/>
      <c r="B641" s="267"/>
      <c r="C641" s="267"/>
      <c r="D641" s="267"/>
      <c r="E641" s="189"/>
      <c r="F641" s="189">
        <v>7853</v>
      </c>
      <c r="G641" s="190" t="s">
        <v>720</v>
      </c>
      <c r="H641" s="183">
        <v>505171600</v>
      </c>
      <c r="I641" s="324">
        <v>505171600</v>
      </c>
      <c r="J641" s="207">
        <v>0</v>
      </c>
      <c r="K641" s="207">
        <v>0</v>
      </c>
      <c r="L641" s="207">
        <v>505171600</v>
      </c>
      <c r="M641" s="207">
        <v>505171600</v>
      </c>
      <c r="N641" s="207">
        <v>0</v>
      </c>
      <c r="O641" s="207">
        <v>0</v>
      </c>
      <c r="P641" s="207">
        <v>505171600</v>
      </c>
      <c r="Q641" s="207">
        <v>505171600</v>
      </c>
      <c r="R641" s="207">
        <v>0</v>
      </c>
      <c r="S641" s="207">
        <v>505171600</v>
      </c>
      <c r="T641" s="207">
        <v>0</v>
      </c>
      <c r="U641" s="207">
        <v>0</v>
      </c>
      <c r="V641" s="207">
        <v>505171600</v>
      </c>
    </row>
    <row r="642" spans="1:22" s="174" customFormat="1" ht="62.4">
      <c r="A642" s="267"/>
      <c r="B642" s="267"/>
      <c r="C642" s="267"/>
      <c r="D642" s="267"/>
      <c r="E642" s="189"/>
      <c r="F642" s="189">
        <v>7854</v>
      </c>
      <c r="G642" s="190" t="s">
        <v>719</v>
      </c>
      <c r="H642" s="183">
        <v>3753158800</v>
      </c>
      <c r="I642" s="324">
        <v>3753158800</v>
      </c>
      <c r="J642" s="207">
        <v>0</v>
      </c>
      <c r="K642" s="207">
        <v>0</v>
      </c>
      <c r="L642" s="207">
        <v>3753158800</v>
      </c>
      <c r="M642" s="207">
        <v>3753158800</v>
      </c>
      <c r="N642" s="207">
        <v>0</v>
      </c>
      <c r="O642" s="207">
        <v>0</v>
      </c>
      <c r="P642" s="207">
        <v>3753158800</v>
      </c>
      <c r="Q642" s="207">
        <v>3753158800</v>
      </c>
      <c r="R642" s="207">
        <v>0</v>
      </c>
      <c r="S642" s="207">
        <v>3753158800</v>
      </c>
      <c r="T642" s="207">
        <v>0</v>
      </c>
      <c r="U642" s="207">
        <v>0</v>
      </c>
      <c r="V642" s="207">
        <v>3753158800</v>
      </c>
    </row>
    <row r="643" spans="1:22" s="174" customFormat="1">
      <c r="A643" s="267"/>
      <c r="B643" s="267"/>
      <c r="C643" s="267"/>
      <c r="D643" s="267"/>
      <c r="E643" s="189"/>
      <c r="F643" s="189">
        <v>7899</v>
      </c>
      <c r="G643" s="190" t="s">
        <v>148</v>
      </c>
      <c r="H643" s="183">
        <v>1112417600</v>
      </c>
      <c r="I643" s="324">
        <v>1112417600</v>
      </c>
      <c r="J643" s="207">
        <v>0</v>
      </c>
      <c r="K643" s="207">
        <v>0</v>
      </c>
      <c r="L643" s="207">
        <v>1112417600</v>
      </c>
      <c r="M643" s="207">
        <v>1112417600</v>
      </c>
      <c r="N643" s="207">
        <v>0</v>
      </c>
      <c r="O643" s="207">
        <v>0</v>
      </c>
      <c r="P643" s="207">
        <v>1112417600</v>
      </c>
      <c r="Q643" s="207">
        <v>1112417600</v>
      </c>
      <c r="R643" s="207">
        <v>0</v>
      </c>
      <c r="S643" s="207">
        <v>1112417600</v>
      </c>
      <c r="T643" s="207">
        <v>0</v>
      </c>
      <c r="U643" s="207">
        <v>0</v>
      </c>
      <c r="V643" s="207">
        <v>1112417600</v>
      </c>
    </row>
    <row r="644" spans="1:22" s="174" customFormat="1">
      <c r="A644" s="267"/>
      <c r="B644" s="267"/>
      <c r="C644" s="267"/>
      <c r="D644" s="267"/>
      <c r="E644" s="189">
        <v>8000</v>
      </c>
      <c r="F644" s="189"/>
      <c r="G644" s="190" t="s">
        <v>769</v>
      </c>
      <c r="H644" s="183">
        <v>1398044750</v>
      </c>
      <c r="I644" s="324">
        <v>1398044750</v>
      </c>
      <c r="J644" s="207">
        <v>0</v>
      </c>
      <c r="K644" s="207">
        <v>0</v>
      </c>
      <c r="L644" s="207">
        <v>1398044750</v>
      </c>
      <c r="M644" s="207">
        <v>1398044750</v>
      </c>
      <c r="N644" s="207">
        <v>0</v>
      </c>
      <c r="O644" s="207">
        <v>0</v>
      </c>
      <c r="P644" s="207">
        <v>1398044750</v>
      </c>
      <c r="Q644" s="207">
        <v>1398044750</v>
      </c>
      <c r="R644" s="207">
        <v>0</v>
      </c>
      <c r="S644" s="207">
        <v>1398044750</v>
      </c>
      <c r="T644" s="207">
        <v>0</v>
      </c>
      <c r="U644" s="207">
        <v>0</v>
      </c>
      <c r="V644" s="207">
        <v>1398044750</v>
      </c>
    </row>
    <row r="645" spans="1:22" s="174" customFormat="1">
      <c r="A645" s="267"/>
      <c r="B645" s="267"/>
      <c r="C645" s="267"/>
      <c r="D645" s="267"/>
      <c r="E645" s="189"/>
      <c r="F645" s="189">
        <v>8006</v>
      </c>
      <c r="G645" s="190" t="s">
        <v>668</v>
      </c>
      <c r="H645" s="183">
        <v>1170596750</v>
      </c>
      <c r="I645" s="324">
        <v>1170596750</v>
      </c>
      <c r="J645" s="207">
        <v>0</v>
      </c>
      <c r="K645" s="207">
        <v>0</v>
      </c>
      <c r="L645" s="207">
        <v>1170596750</v>
      </c>
      <c r="M645" s="207">
        <v>1170596750</v>
      </c>
      <c r="N645" s="207">
        <v>0</v>
      </c>
      <c r="O645" s="207">
        <v>0</v>
      </c>
      <c r="P645" s="207">
        <v>1170596750</v>
      </c>
      <c r="Q645" s="207">
        <v>1170596750</v>
      </c>
      <c r="R645" s="207">
        <v>0</v>
      </c>
      <c r="S645" s="207">
        <v>1170596750</v>
      </c>
      <c r="T645" s="207">
        <v>0</v>
      </c>
      <c r="U645" s="207">
        <v>0</v>
      </c>
      <c r="V645" s="207">
        <v>1170596750</v>
      </c>
    </row>
    <row r="646" spans="1:22" s="174" customFormat="1">
      <c r="A646" s="267"/>
      <c r="B646" s="267"/>
      <c r="C646" s="267"/>
      <c r="D646" s="267"/>
      <c r="E646" s="189"/>
      <c r="F646" s="189">
        <v>8049</v>
      </c>
      <c r="G646" s="190" t="s">
        <v>722</v>
      </c>
      <c r="H646" s="183">
        <v>227448000</v>
      </c>
      <c r="I646" s="324">
        <v>227448000</v>
      </c>
      <c r="J646" s="207">
        <v>0</v>
      </c>
      <c r="K646" s="207">
        <v>0</v>
      </c>
      <c r="L646" s="207">
        <v>227448000</v>
      </c>
      <c r="M646" s="207">
        <v>227448000</v>
      </c>
      <c r="N646" s="207">
        <v>0</v>
      </c>
      <c r="O646" s="207">
        <v>0</v>
      </c>
      <c r="P646" s="207">
        <v>227448000</v>
      </c>
      <c r="Q646" s="207">
        <v>227448000</v>
      </c>
      <c r="R646" s="207">
        <v>0</v>
      </c>
      <c r="S646" s="207">
        <v>227448000</v>
      </c>
      <c r="T646" s="207">
        <v>0</v>
      </c>
      <c r="U646" s="207">
        <v>0</v>
      </c>
      <c r="V646" s="207">
        <v>227448000</v>
      </c>
    </row>
    <row r="647" spans="1:22" s="174" customFormat="1" ht="46.8">
      <c r="A647" s="267"/>
      <c r="B647" s="267"/>
      <c r="C647" s="189"/>
      <c r="D647" s="189">
        <v>361</v>
      </c>
      <c r="E647" s="267"/>
      <c r="F647" s="267"/>
      <c r="G647" s="182" t="s">
        <v>759</v>
      </c>
      <c r="H647" s="183">
        <v>8342010952</v>
      </c>
      <c r="I647" s="324">
        <v>8342010952</v>
      </c>
      <c r="J647" s="207">
        <v>0</v>
      </c>
      <c r="K647" s="207">
        <v>0</v>
      </c>
      <c r="L647" s="207">
        <v>8342010952</v>
      </c>
      <c r="M647" s="207">
        <v>8342010952</v>
      </c>
      <c r="N647" s="207">
        <v>0</v>
      </c>
      <c r="O647" s="207">
        <v>0</v>
      </c>
      <c r="P647" s="207">
        <v>8342010952</v>
      </c>
      <c r="Q647" s="207">
        <v>8342010952</v>
      </c>
      <c r="R647" s="207">
        <v>0</v>
      </c>
      <c r="S647" s="207">
        <v>8342010952</v>
      </c>
      <c r="T647" s="207">
        <v>0</v>
      </c>
      <c r="U647" s="207">
        <v>0</v>
      </c>
      <c r="V647" s="207">
        <v>8342010952</v>
      </c>
    </row>
    <row r="648" spans="1:22" s="174" customFormat="1">
      <c r="A648" s="267"/>
      <c r="B648" s="267"/>
      <c r="C648" s="267"/>
      <c r="D648" s="267"/>
      <c r="E648" s="189">
        <v>6000</v>
      </c>
      <c r="F648" s="189"/>
      <c r="G648" s="190" t="s">
        <v>640</v>
      </c>
      <c r="H648" s="183">
        <v>1027550823</v>
      </c>
      <c r="I648" s="324">
        <v>1027550823</v>
      </c>
      <c r="J648" s="207">
        <v>0</v>
      </c>
      <c r="K648" s="207">
        <v>0</v>
      </c>
      <c r="L648" s="207">
        <v>1027550823</v>
      </c>
      <c r="M648" s="207">
        <v>1027550823</v>
      </c>
      <c r="N648" s="207">
        <v>0</v>
      </c>
      <c r="O648" s="207">
        <v>0</v>
      </c>
      <c r="P648" s="207">
        <v>1027550823</v>
      </c>
      <c r="Q648" s="207">
        <v>1027550823</v>
      </c>
      <c r="R648" s="207">
        <v>0</v>
      </c>
      <c r="S648" s="207">
        <v>1027550823</v>
      </c>
      <c r="T648" s="207">
        <v>0</v>
      </c>
      <c r="U648" s="207">
        <v>0</v>
      </c>
      <c r="V648" s="207">
        <v>1027550823</v>
      </c>
    </row>
    <row r="649" spans="1:22" s="174" customFormat="1">
      <c r="A649" s="267"/>
      <c r="B649" s="267"/>
      <c r="C649" s="267"/>
      <c r="D649" s="267"/>
      <c r="E649" s="189"/>
      <c r="F649" s="189">
        <v>6001</v>
      </c>
      <c r="G649" s="190" t="s">
        <v>641</v>
      </c>
      <c r="H649" s="183">
        <v>1027550823</v>
      </c>
      <c r="I649" s="324">
        <v>1027550823</v>
      </c>
      <c r="J649" s="207">
        <v>0</v>
      </c>
      <c r="K649" s="207">
        <v>0</v>
      </c>
      <c r="L649" s="207">
        <v>1027550823</v>
      </c>
      <c r="M649" s="207">
        <v>1027550823</v>
      </c>
      <c r="N649" s="207">
        <v>0</v>
      </c>
      <c r="O649" s="207">
        <v>0</v>
      </c>
      <c r="P649" s="207">
        <v>1027550823</v>
      </c>
      <c r="Q649" s="207">
        <v>1027550823</v>
      </c>
      <c r="R649" s="207">
        <v>0</v>
      </c>
      <c r="S649" s="207">
        <v>1027550823</v>
      </c>
      <c r="T649" s="207">
        <v>0</v>
      </c>
      <c r="U649" s="207">
        <v>0</v>
      </c>
      <c r="V649" s="207">
        <v>1027550823</v>
      </c>
    </row>
    <row r="650" spans="1:22" s="174" customFormat="1">
      <c r="A650" s="267"/>
      <c r="B650" s="267"/>
      <c r="C650" s="267"/>
      <c r="D650" s="267"/>
      <c r="E650" s="189">
        <v>6100</v>
      </c>
      <c r="F650" s="189"/>
      <c r="G650" s="190" t="s">
        <v>642</v>
      </c>
      <c r="H650" s="183">
        <v>488590259</v>
      </c>
      <c r="I650" s="324">
        <v>488590259</v>
      </c>
      <c r="J650" s="207">
        <v>0</v>
      </c>
      <c r="K650" s="207">
        <v>0</v>
      </c>
      <c r="L650" s="207">
        <v>488590259</v>
      </c>
      <c r="M650" s="207">
        <v>488590259</v>
      </c>
      <c r="N650" s="207">
        <v>0</v>
      </c>
      <c r="O650" s="207">
        <v>0</v>
      </c>
      <c r="P650" s="207">
        <v>488590259</v>
      </c>
      <c r="Q650" s="207">
        <v>488590259</v>
      </c>
      <c r="R650" s="207">
        <v>0</v>
      </c>
      <c r="S650" s="207">
        <v>488590259</v>
      </c>
      <c r="T650" s="207">
        <v>0</v>
      </c>
      <c r="U650" s="207">
        <v>0</v>
      </c>
      <c r="V650" s="207">
        <v>488590259</v>
      </c>
    </row>
    <row r="651" spans="1:22" s="174" customFormat="1">
      <c r="A651" s="267"/>
      <c r="B651" s="267"/>
      <c r="C651" s="267"/>
      <c r="D651" s="267"/>
      <c r="E651" s="189"/>
      <c r="F651" s="189">
        <v>6101</v>
      </c>
      <c r="G651" s="190" t="s">
        <v>664</v>
      </c>
      <c r="H651" s="183">
        <v>60828959</v>
      </c>
      <c r="I651" s="324">
        <v>60828959</v>
      </c>
      <c r="J651" s="207">
        <v>0</v>
      </c>
      <c r="K651" s="207">
        <v>0</v>
      </c>
      <c r="L651" s="207">
        <v>60828959</v>
      </c>
      <c r="M651" s="207">
        <v>60828959</v>
      </c>
      <c r="N651" s="207">
        <v>0</v>
      </c>
      <c r="O651" s="207">
        <v>0</v>
      </c>
      <c r="P651" s="207">
        <v>60828959</v>
      </c>
      <c r="Q651" s="207">
        <v>60828959</v>
      </c>
      <c r="R651" s="207">
        <v>0</v>
      </c>
      <c r="S651" s="207">
        <v>60828959</v>
      </c>
      <c r="T651" s="207">
        <v>0</v>
      </c>
      <c r="U651" s="207">
        <v>0</v>
      </c>
      <c r="V651" s="207">
        <v>60828959</v>
      </c>
    </row>
    <row r="652" spans="1:22" s="174" customFormat="1">
      <c r="A652" s="267"/>
      <c r="B652" s="267"/>
      <c r="C652" s="267"/>
      <c r="D652" s="267"/>
      <c r="E652" s="189"/>
      <c r="F652" s="189">
        <v>6105</v>
      </c>
      <c r="G652" s="190" t="s">
        <v>670</v>
      </c>
      <c r="H652" s="183">
        <v>134472500</v>
      </c>
      <c r="I652" s="324">
        <v>134472500</v>
      </c>
      <c r="J652" s="207">
        <v>0</v>
      </c>
      <c r="K652" s="207">
        <v>0</v>
      </c>
      <c r="L652" s="207">
        <v>134472500</v>
      </c>
      <c r="M652" s="207">
        <v>134472500</v>
      </c>
      <c r="N652" s="207">
        <v>0</v>
      </c>
      <c r="O652" s="207">
        <v>0</v>
      </c>
      <c r="P652" s="207">
        <v>134472500</v>
      </c>
      <c r="Q652" s="207">
        <v>134472500</v>
      </c>
      <c r="R652" s="207">
        <v>0</v>
      </c>
      <c r="S652" s="207">
        <v>134472500</v>
      </c>
      <c r="T652" s="207">
        <v>0</v>
      </c>
      <c r="U652" s="207">
        <v>0</v>
      </c>
      <c r="V652" s="207">
        <v>134472500</v>
      </c>
    </row>
    <row r="653" spans="1:22" s="174" customFormat="1">
      <c r="A653" s="267"/>
      <c r="B653" s="267"/>
      <c r="C653" s="267"/>
      <c r="D653" s="267"/>
      <c r="E653" s="189"/>
      <c r="F653" s="189">
        <v>6123</v>
      </c>
      <c r="G653" s="190" t="s">
        <v>676</v>
      </c>
      <c r="H653" s="183">
        <v>21818700</v>
      </c>
      <c r="I653" s="324">
        <v>21818700</v>
      </c>
      <c r="J653" s="207">
        <v>0</v>
      </c>
      <c r="K653" s="207">
        <v>0</v>
      </c>
      <c r="L653" s="207">
        <v>21818700</v>
      </c>
      <c r="M653" s="207">
        <v>21818700</v>
      </c>
      <c r="N653" s="207">
        <v>0</v>
      </c>
      <c r="O653" s="207">
        <v>0</v>
      </c>
      <c r="P653" s="207">
        <v>21818700</v>
      </c>
      <c r="Q653" s="207">
        <v>21818700</v>
      </c>
      <c r="R653" s="207">
        <v>0</v>
      </c>
      <c r="S653" s="207">
        <v>21818700</v>
      </c>
      <c r="T653" s="207">
        <v>0</v>
      </c>
      <c r="U653" s="207">
        <v>0</v>
      </c>
      <c r="V653" s="207">
        <v>21818700</v>
      </c>
    </row>
    <row r="654" spans="1:22" s="174" customFormat="1">
      <c r="A654" s="267"/>
      <c r="B654" s="267"/>
      <c r="C654" s="267"/>
      <c r="D654" s="267"/>
      <c r="E654" s="189"/>
      <c r="F654" s="189">
        <v>6124</v>
      </c>
      <c r="G654" s="190" t="s">
        <v>644</v>
      </c>
      <c r="H654" s="183">
        <v>271470100</v>
      </c>
      <c r="I654" s="324">
        <v>271470100</v>
      </c>
      <c r="J654" s="207">
        <v>0</v>
      </c>
      <c r="K654" s="207">
        <v>0</v>
      </c>
      <c r="L654" s="207">
        <v>271470100</v>
      </c>
      <c r="M654" s="207">
        <v>271470100</v>
      </c>
      <c r="N654" s="207">
        <v>0</v>
      </c>
      <c r="O654" s="207">
        <v>0</v>
      </c>
      <c r="P654" s="207">
        <v>271470100</v>
      </c>
      <c r="Q654" s="207">
        <v>271470100</v>
      </c>
      <c r="R654" s="207">
        <v>0</v>
      </c>
      <c r="S654" s="207">
        <v>271470100</v>
      </c>
      <c r="T654" s="207">
        <v>0</v>
      </c>
      <c r="U654" s="207">
        <v>0</v>
      </c>
      <c r="V654" s="207">
        <v>271470100</v>
      </c>
    </row>
    <row r="655" spans="1:22" s="174" customFormat="1">
      <c r="A655" s="267"/>
      <c r="B655" s="267"/>
      <c r="C655" s="267"/>
      <c r="D655" s="267"/>
      <c r="E655" s="189">
        <v>6200</v>
      </c>
      <c r="F655" s="189"/>
      <c r="G655" s="212" t="s">
        <v>780</v>
      </c>
      <c r="H655" s="183">
        <v>167001300</v>
      </c>
      <c r="I655" s="324">
        <v>167001300</v>
      </c>
      <c r="J655" s="207">
        <v>0</v>
      </c>
      <c r="K655" s="207">
        <v>0</v>
      </c>
      <c r="L655" s="207">
        <v>167001300</v>
      </c>
      <c r="M655" s="207">
        <v>167001300</v>
      </c>
      <c r="N655" s="207">
        <v>0</v>
      </c>
      <c r="O655" s="207">
        <v>0</v>
      </c>
      <c r="P655" s="207">
        <v>167001300</v>
      </c>
      <c r="Q655" s="207">
        <v>167001300</v>
      </c>
      <c r="R655" s="207">
        <v>0</v>
      </c>
      <c r="S655" s="207">
        <v>167001300</v>
      </c>
      <c r="T655" s="207">
        <v>0</v>
      </c>
      <c r="U655" s="207">
        <v>0</v>
      </c>
      <c r="V655" s="207">
        <v>167001300</v>
      </c>
    </row>
    <row r="656" spans="1:22" s="174" customFormat="1">
      <c r="A656" s="267"/>
      <c r="B656" s="267"/>
      <c r="C656" s="267"/>
      <c r="D656" s="267"/>
      <c r="E656" s="189"/>
      <c r="F656" s="189">
        <v>6201</v>
      </c>
      <c r="G656" s="190" t="s">
        <v>681</v>
      </c>
      <c r="H656" s="183">
        <v>120361300</v>
      </c>
      <c r="I656" s="324">
        <v>120361300</v>
      </c>
      <c r="J656" s="207">
        <v>0</v>
      </c>
      <c r="K656" s="207">
        <v>0</v>
      </c>
      <c r="L656" s="207">
        <v>120361300</v>
      </c>
      <c r="M656" s="207">
        <v>120361300</v>
      </c>
      <c r="N656" s="207">
        <v>0</v>
      </c>
      <c r="O656" s="207">
        <v>0</v>
      </c>
      <c r="P656" s="207">
        <v>120361300</v>
      </c>
      <c r="Q656" s="207">
        <v>120361300</v>
      </c>
      <c r="R656" s="207">
        <v>0</v>
      </c>
      <c r="S656" s="207">
        <v>120361300</v>
      </c>
      <c r="T656" s="207">
        <v>0</v>
      </c>
      <c r="U656" s="207">
        <v>0</v>
      </c>
      <c r="V656" s="207">
        <v>120361300</v>
      </c>
    </row>
    <row r="657" spans="1:22" s="174" customFormat="1">
      <c r="A657" s="267"/>
      <c r="B657" s="267"/>
      <c r="C657" s="267"/>
      <c r="D657" s="267"/>
      <c r="E657" s="189"/>
      <c r="F657" s="189">
        <v>6202</v>
      </c>
      <c r="G657" s="190" t="s">
        <v>683</v>
      </c>
      <c r="H657" s="183">
        <v>46640000</v>
      </c>
      <c r="I657" s="324">
        <v>46640000</v>
      </c>
      <c r="J657" s="207">
        <v>0</v>
      </c>
      <c r="K657" s="207">
        <v>0</v>
      </c>
      <c r="L657" s="207">
        <v>46640000</v>
      </c>
      <c r="M657" s="207">
        <v>46640000</v>
      </c>
      <c r="N657" s="207">
        <v>0</v>
      </c>
      <c r="O657" s="207">
        <v>0</v>
      </c>
      <c r="P657" s="207">
        <v>46640000</v>
      </c>
      <c r="Q657" s="207">
        <v>46640000</v>
      </c>
      <c r="R657" s="207">
        <v>0</v>
      </c>
      <c r="S657" s="207">
        <v>46640000</v>
      </c>
      <c r="T657" s="207">
        <v>0</v>
      </c>
      <c r="U657" s="207">
        <v>0</v>
      </c>
      <c r="V657" s="207">
        <v>46640000</v>
      </c>
    </row>
    <row r="658" spans="1:22" s="174" customFormat="1">
      <c r="A658" s="267"/>
      <c r="B658" s="267"/>
      <c r="C658" s="267"/>
      <c r="D658" s="267"/>
      <c r="E658" s="189">
        <v>6300</v>
      </c>
      <c r="F658" s="189"/>
      <c r="G658" s="190" t="s">
        <v>645</v>
      </c>
      <c r="H658" s="183">
        <v>272040172</v>
      </c>
      <c r="I658" s="324">
        <v>272040172</v>
      </c>
      <c r="J658" s="207">
        <v>0</v>
      </c>
      <c r="K658" s="207">
        <v>0</v>
      </c>
      <c r="L658" s="207">
        <v>272040172</v>
      </c>
      <c r="M658" s="207">
        <v>272040172</v>
      </c>
      <c r="N658" s="207">
        <v>0</v>
      </c>
      <c r="O658" s="207">
        <v>0</v>
      </c>
      <c r="P658" s="207">
        <v>272040172</v>
      </c>
      <c r="Q658" s="207">
        <v>272040172</v>
      </c>
      <c r="R658" s="207">
        <v>0</v>
      </c>
      <c r="S658" s="207">
        <v>272040172</v>
      </c>
      <c r="T658" s="207">
        <v>0</v>
      </c>
      <c r="U658" s="207">
        <v>0</v>
      </c>
      <c r="V658" s="207">
        <v>272040172</v>
      </c>
    </row>
    <row r="659" spans="1:22" s="174" customFormat="1">
      <c r="A659" s="267"/>
      <c r="B659" s="267"/>
      <c r="C659" s="267"/>
      <c r="D659" s="267"/>
      <c r="E659" s="189"/>
      <c r="F659" s="189">
        <v>6301</v>
      </c>
      <c r="G659" s="190" t="s">
        <v>646</v>
      </c>
      <c r="H659" s="183">
        <v>224462790</v>
      </c>
      <c r="I659" s="324">
        <v>224462790</v>
      </c>
      <c r="J659" s="207">
        <v>0</v>
      </c>
      <c r="K659" s="207">
        <v>0</v>
      </c>
      <c r="L659" s="207">
        <v>224462790</v>
      </c>
      <c r="M659" s="207">
        <v>224462790</v>
      </c>
      <c r="N659" s="207">
        <v>0</v>
      </c>
      <c r="O659" s="207">
        <v>0</v>
      </c>
      <c r="P659" s="207">
        <v>224462790</v>
      </c>
      <c r="Q659" s="207">
        <v>224462790</v>
      </c>
      <c r="R659" s="207">
        <v>0</v>
      </c>
      <c r="S659" s="207">
        <v>224462790</v>
      </c>
      <c r="T659" s="207">
        <v>0</v>
      </c>
      <c r="U659" s="207">
        <v>0</v>
      </c>
      <c r="V659" s="207">
        <v>224462790</v>
      </c>
    </row>
    <row r="660" spans="1:22" s="174" customFormat="1">
      <c r="A660" s="267"/>
      <c r="B660" s="267"/>
      <c r="C660" s="267"/>
      <c r="D660" s="267"/>
      <c r="E660" s="189"/>
      <c r="F660" s="189">
        <v>6302</v>
      </c>
      <c r="G660" s="190" t="s">
        <v>647</v>
      </c>
      <c r="H660" s="183">
        <v>40259682</v>
      </c>
      <c r="I660" s="324">
        <v>40259682</v>
      </c>
      <c r="J660" s="207">
        <v>0</v>
      </c>
      <c r="K660" s="207">
        <v>0</v>
      </c>
      <c r="L660" s="207">
        <v>40259682</v>
      </c>
      <c r="M660" s="207">
        <v>40259682</v>
      </c>
      <c r="N660" s="207">
        <v>0</v>
      </c>
      <c r="O660" s="207">
        <v>0</v>
      </c>
      <c r="P660" s="207">
        <v>40259682</v>
      </c>
      <c r="Q660" s="207">
        <v>40259682</v>
      </c>
      <c r="R660" s="207">
        <v>0</v>
      </c>
      <c r="S660" s="207">
        <v>40259682</v>
      </c>
      <c r="T660" s="207">
        <v>0</v>
      </c>
      <c r="U660" s="207">
        <v>0</v>
      </c>
      <c r="V660" s="207">
        <v>40259682</v>
      </c>
    </row>
    <row r="661" spans="1:22" s="174" customFormat="1">
      <c r="A661" s="267"/>
      <c r="B661" s="267"/>
      <c r="C661" s="267"/>
      <c r="D661" s="267"/>
      <c r="E661" s="189"/>
      <c r="F661" s="189">
        <v>6303</v>
      </c>
      <c r="G661" s="190" t="s">
        <v>685</v>
      </c>
      <c r="H661" s="183">
        <v>7317700</v>
      </c>
      <c r="I661" s="324">
        <v>7317700</v>
      </c>
      <c r="J661" s="207">
        <v>0</v>
      </c>
      <c r="K661" s="207">
        <v>0</v>
      </c>
      <c r="L661" s="207">
        <v>7317700</v>
      </c>
      <c r="M661" s="207">
        <v>7317700</v>
      </c>
      <c r="N661" s="207">
        <v>0</v>
      </c>
      <c r="O661" s="207">
        <v>0</v>
      </c>
      <c r="P661" s="207">
        <v>7317700</v>
      </c>
      <c r="Q661" s="207">
        <v>7317700</v>
      </c>
      <c r="R661" s="207">
        <v>0</v>
      </c>
      <c r="S661" s="207">
        <v>7317700</v>
      </c>
      <c r="T661" s="207">
        <v>0</v>
      </c>
      <c r="U661" s="207">
        <v>0</v>
      </c>
      <c r="V661" s="207">
        <v>7317700</v>
      </c>
    </row>
    <row r="662" spans="1:22" s="174" customFormat="1">
      <c r="A662" s="267"/>
      <c r="B662" s="267"/>
      <c r="C662" s="267"/>
      <c r="D662" s="267"/>
      <c r="E662" s="189">
        <v>6350</v>
      </c>
      <c r="F662" s="189"/>
      <c r="G662" s="190" t="s">
        <v>648</v>
      </c>
      <c r="H662" s="183">
        <v>3422916780</v>
      </c>
      <c r="I662" s="324">
        <v>3422916780</v>
      </c>
      <c r="J662" s="207">
        <v>0</v>
      </c>
      <c r="K662" s="207">
        <v>0</v>
      </c>
      <c r="L662" s="207">
        <v>3422916780</v>
      </c>
      <c r="M662" s="207">
        <v>3422916780</v>
      </c>
      <c r="N662" s="207">
        <v>0</v>
      </c>
      <c r="O662" s="207">
        <v>0</v>
      </c>
      <c r="P662" s="207">
        <v>3422916780</v>
      </c>
      <c r="Q662" s="207">
        <v>3422916780</v>
      </c>
      <c r="R662" s="207">
        <v>0</v>
      </c>
      <c r="S662" s="207">
        <v>3422916780</v>
      </c>
      <c r="T662" s="207">
        <v>0</v>
      </c>
      <c r="U662" s="207">
        <v>0</v>
      </c>
      <c r="V662" s="207">
        <v>3422916780</v>
      </c>
    </row>
    <row r="663" spans="1:22" s="174" customFormat="1">
      <c r="A663" s="267"/>
      <c r="B663" s="267"/>
      <c r="C663" s="267"/>
      <c r="D663" s="267"/>
      <c r="E663" s="189"/>
      <c r="F663" s="189">
        <v>6353</v>
      </c>
      <c r="G663" s="190" t="s">
        <v>649</v>
      </c>
      <c r="H663" s="183">
        <v>1494756780</v>
      </c>
      <c r="I663" s="324">
        <v>1494756780</v>
      </c>
      <c r="J663" s="207">
        <v>0</v>
      </c>
      <c r="K663" s="207">
        <v>0</v>
      </c>
      <c r="L663" s="207">
        <v>1494756780</v>
      </c>
      <c r="M663" s="207">
        <v>1494756780</v>
      </c>
      <c r="N663" s="207">
        <v>0</v>
      </c>
      <c r="O663" s="207">
        <v>0</v>
      </c>
      <c r="P663" s="207">
        <v>1494756780</v>
      </c>
      <c r="Q663" s="207">
        <v>1494756780</v>
      </c>
      <c r="R663" s="207">
        <v>0</v>
      </c>
      <c r="S663" s="207">
        <v>1494756780</v>
      </c>
      <c r="T663" s="207">
        <v>0</v>
      </c>
      <c r="U663" s="207">
        <v>0</v>
      </c>
      <c r="V663" s="207">
        <v>1494756780</v>
      </c>
    </row>
    <row r="664" spans="1:22" s="174" customFormat="1">
      <c r="A664" s="267"/>
      <c r="B664" s="267"/>
      <c r="C664" s="267"/>
      <c r="D664" s="267"/>
      <c r="E664" s="189"/>
      <c r="F664" s="189">
        <v>6399</v>
      </c>
      <c r="G664" s="190" t="s">
        <v>148</v>
      </c>
      <c r="H664" s="183">
        <v>1928160000</v>
      </c>
      <c r="I664" s="324">
        <v>1928160000</v>
      </c>
      <c r="J664" s="207">
        <v>0</v>
      </c>
      <c r="K664" s="207">
        <v>0</v>
      </c>
      <c r="L664" s="207">
        <v>1928160000</v>
      </c>
      <c r="M664" s="207">
        <v>1928160000</v>
      </c>
      <c r="N664" s="207">
        <v>0</v>
      </c>
      <c r="O664" s="207">
        <v>0</v>
      </c>
      <c r="P664" s="207">
        <v>1928160000</v>
      </c>
      <c r="Q664" s="207">
        <v>1928160000</v>
      </c>
      <c r="R664" s="207">
        <v>0</v>
      </c>
      <c r="S664" s="207">
        <v>1928160000</v>
      </c>
      <c r="T664" s="207">
        <v>0</v>
      </c>
      <c r="U664" s="207">
        <v>0</v>
      </c>
      <c r="V664" s="207">
        <v>1928160000</v>
      </c>
    </row>
    <row r="665" spans="1:22" s="174" customFormat="1">
      <c r="A665" s="267"/>
      <c r="B665" s="267"/>
      <c r="C665" s="267"/>
      <c r="D665" s="267"/>
      <c r="E665" s="189">
        <v>6550</v>
      </c>
      <c r="F665" s="189"/>
      <c r="G665" s="190" t="s">
        <v>651</v>
      </c>
      <c r="H665" s="183">
        <v>91893618</v>
      </c>
      <c r="I665" s="324">
        <v>91893618</v>
      </c>
      <c r="J665" s="207">
        <v>0</v>
      </c>
      <c r="K665" s="207">
        <v>0</v>
      </c>
      <c r="L665" s="207">
        <v>91893618</v>
      </c>
      <c r="M665" s="207">
        <v>91893618</v>
      </c>
      <c r="N665" s="207">
        <v>0</v>
      </c>
      <c r="O665" s="207">
        <v>0</v>
      </c>
      <c r="P665" s="207">
        <v>91893618</v>
      </c>
      <c r="Q665" s="207">
        <v>91893618</v>
      </c>
      <c r="R665" s="207">
        <v>0</v>
      </c>
      <c r="S665" s="207">
        <v>91893618</v>
      </c>
      <c r="T665" s="207">
        <v>0</v>
      </c>
      <c r="U665" s="207">
        <v>0</v>
      </c>
      <c r="V665" s="207">
        <v>91893618</v>
      </c>
    </row>
    <row r="666" spans="1:22" s="174" customFormat="1">
      <c r="A666" s="267"/>
      <c r="B666" s="267"/>
      <c r="C666" s="267"/>
      <c r="D666" s="267"/>
      <c r="E666" s="189"/>
      <c r="F666" s="189">
        <v>6551</v>
      </c>
      <c r="G666" s="190" t="s">
        <v>652</v>
      </c>
      <c r="H666" s="183">
        <v>41445000</v>
      </c>
      <c r="I666" s="324">
        <v>41445000</v>
      </c>
      <c r="J666" s="207">
        <v>0</v>
      </c>
      <c r="K666" s="207">
        <v>0</v>
      </c>
      <c r="L666" s="207">
        <v>41445000</v>
      </c>
      <c r="M666" s="207">
        <v>41445000</v>
      </c>
      <c r="N666" s="207">
        <v>0</v>
      </c>
      <c r="O666" s="207">
        <v>0</v>
      </c>
      <c r="P666" s="207">
        <v>41445000</v>
      </c>
      <c r="Q666" s="207">
        <v>41445000</v>
      </c>
      <c r="R666" s="207">
        <v>0</v>
      </c>
      <c r="S666" s="207">
        <v>41445000</v>
      </c>
      <c r="T666" s="207">
        <v>0</v>
      </c>
      <c r="U666" s="207">
        <v>0</v>
      </c>
      <c r="V666" s="207">
        <v>41445000</v>
      </c>
    </row>
    <row r="667" spans="1:22" s="174" customFormat="1">
      <c r="A667" s="267"/>
      <c r="B667" s="267"/>
      <c r="C667" s="267"/>
      <c r="D667" s="267"/>
      <c r="E667" s="189"/>
      <c r="F667" s="189">
        <v>6552</v>
      </c>
      <c r="G667" s="190" t="s">
        <v>690</v>
      </c>
      <c r="H667" s="183">
        <v>50448618</v>
      </c>
      <c r="I667" s="324">
        <v>50448618</v>
      </c>
      <c r="J667" s="207">
        <v>0</v>
      </c>
      <c r="K667" s="207">
        <v>0</v>
      </c>
      <c r="L667" s="207">
        <v>50448618</v>
      </c>
      <c r="M667" s="207">
        <v>50448618</v>
      </c>
      <c r="N667" s="207">
        <v>0</v>
      </c>
      <c r="O667" s="207">
        <v>0</v>
      </c>
      <c r="P667" s="207">
        <v>50448618</v>
      </c>
      <c r="Q667" s="207">
        <v>50448618</v>
      </c>
      <c r="R667" s="207">
        <v>0</v>
      </c>
      <c r="S667" s="207">
        <v>50448618</v>
      </c>
      <c r="T667" s="207">
        <v>0</v>
      </c>
      <c r="U667" s="207">
        <v>0</v>
      </c>
      <c r="V667" s="207">
        <v>50448618</v>
      </c>
    </row>
    <row r="668" spans="1:22" s="174" customFormat="1">
      <c r="A668" s="267"/>
      <c r="B668" s="267"/>
      <c r="C668" s="267"/>
      <c r="D668" s="267"/>
      <c r="E668" s="189">
        <v>6600</v>
      </c>
      <c r="F668" s="189"/>
      <c r="G668" s="190" t="s">
        <v>653</v>
      </c>
      <c r="H668" s="183">
        <v>110650000</v>
      </c>
      <c r="I668" s="324">
        <v>110650000</v>
      </c>
      <c r="J668" s="207">
        <v>0</v>
      </c>
      <c r="K668" s="207">
        <v>0</v>
      </c>
      <c r="L668" s="207">
        <v>110650000</v>
      </c>
      <c r="M668" s="207">
        <v>110650000</v>
      </c>
      <c r="N668" s="207">
        <v>0</v>
      </c>
      <c r="O668" s="207">
        <v>0</v>
      </c>
      <c r="P668" s="207">
        <v>110650000</v>
      </c>
      <c r="Q668" s="207">
        <v>110650000</v>
      </c>
      <c r="R668" s="207">
        <v>0</v>
      </c>
      <c r="S668" s="207">
        <v>110650000</v>
      </c>
      <c r="T668" s="207">
        <v>0</v>
      </c>
      <c r="U668" s="207">
        <v>0</v>
      </c>
      <c r="V668" s="207">
        <v>110650000</v>
      </c>
    </row>
    <row r="669" spans="1:22" s="174" customFormat="1">
      <c r="A669" s="267"/>
      <c r="B669" s="267"/>
      <c r="C669" s="267"/>
      <c r="D669" s="267"/>
      <c r="E669" s="189"/>
      <c r="F669" s="189">
        <v>6606</v>
      </c>
      <c r="G669" s="190" t="s">
        <v>654</v>
      </c>
      <c r="H669" s="183">
        <v>110650000</v>
      </c>
      <c r="I669" s="324">
        <v>110650000</v>
      </c>
      <c r="J669" s="207">
        <v>0</v>
      </c>
      <c r="K669" s="207">
        <v>0</v>
      </c>
      <c r="L669" s="207">
        <v>110650000</v>
      </c>
      <c r="M669" s="207">
        <v>110650000</v>
      </c>
      <c r="N669" s="207">
        <v>0</v>
      </c>
      <c r="O669" s="207">
        <v>0</v>
      </c>
      <c r="P669" s="207">
        <v>110650000</v>
      </c>
      <c r="Q669" s="207">
        <v>110650000</v>
      </c>
      <c r="R669" s="207">
        <v>0</v>
      </c>
      <c r="S669" s="207">
        <v>110650000</v>
      </c>
      <c r="T669" s="207">
        <v>0</v>
      </c>
      <c r="U669" s="207">
        <v>0</v>
      </c>
      <c r="V669" s="207">
        <v>110650000</v>
      </c>
    </row>
    <row r="670" spans="1:22" s="174" customFormat="1">
      <c r="A670" s="267"/>
      <c r="B670" s="267"/>
      <c r="C670" s="267"/>
      <c r="D670" s="267"/>
      <c r="E670" s="189">
        <v>6650</v>
      </c>
      <c r="F670" s="189"/>
      <c r="G670" s="190" t="s">
        <v>655</v>
      </c>
      <c r="H670" s="183">
        <v>1328392500</v>
      </c>
      <c r="I670" s="324">
        <v>1328392500</v>
      </c>
      <c r="J670" s="207">
        <v>0</v>
      </c>
      <c r="K670" s="207">
        <v>0</v>
      </c>
      <c r="L670" s="207">
        <v>1328392500</v>
      </c>
      <c r="M670" s="207">
        <v>1328392500</v>
      </c>
      <c r="N670" s="207">
        <v>0</v>
      </c>
      <c r="O670" s="207">
        <v>0</v>
      </c>
      <c r="P670" s="207">
        <v>1328392500</v>
      </c>
      <c r="Q670" s="207">
        <v>1328392500</v>
      </c>
      <c r="R670" s="207">
        <v>0</v>
      </c>
      <c r="S670" s="207">
        <v>1328392500</v>
      </c>
      <c r="T670" s="207">
        <v>0</v>
      </c>
      <c r="U670" s="207">
        <v>0</v>
      </c>
      <c r="V670" s="207">
        <v>1328392500</v>
      </c>
    </row>
    <row r="671" spans="1:22" s="174" customFormat="1">
      <c r="A671" s="267"/>
      <c r="B671" s="267"/>
      <c r="C671" s="267"/>
      <c r="D671" s="267"/>
      <c r="E671" s="189"/>
      <c r="F671" s="189">
        <v>6657</v>
      </c>
      <c r="G671" s="190" t="s">
        <v>666</v>
      </c>
      <c r="H671" s="183">
        <v>39868800</v>
      </c>
      <c r="I671" s="324">
        <v>39868800</v>
      </c>
      <c r="J671" s="207">
        <v>0</v>
      </c>
      <c r="K671" s="207">
        <v>0</v>
      </c>
      <c r="L671" s="207">
        <v>39868800</v>
      </c>
      <c r="M671" s="207">
        <v>39868800</v>
      </c>
      <c r="N671" s="207">
        <v>0</v>
      </c>
      <c r="O671" s="207">
        <v>0</v>
      </c>
      <c r="P671" s="207">
        <v>39868800</v>
      </c>
      <c r="Q671" s="207">
        <v>39868800</v>
      </c>
      <c r="R671" s="207">
        <v>0</v>
      </c>
      <c r="S671" s="207">
        <v>39868800</v>
      </c>
      <c r="T671" s="207">
        <v>0</v>
      </c>
      <c r="U671" s="207">
        <v>0</v>
      </c>
      <c r="V671" s="207">
        <v>39868800</v>
      </c>
    </row>
    <row r="672" spans="1:22" s="174" customFormat="1">
      <c r="A672" s="267"/>
      <c r="B672" s="267"/>
      <c r="C672" s="267"/>
      <c r="D672" s="267"/>
      <c r="E672" s="189"/>
      <c r="F672" s="189">
        <v>6658</v>
      </c>
      <c r="G672" s="190" t="s">
        <v>656</v>
      </c>
      <c r="H672" s="183">
        <v>534710000</v>
      </c>
      <c r="I672" s="324">
        <v>534710000</v>
      </c>
      <c r="J672" s="207">
        <v>0</v>
      </c>
      <c r="K672" s="207">
        <v>0</v>
      </c>
      <c r="L672" s="207">
        <v>534710000</v>
      </c>
      <c r="M672" s="207">
        <v>534710000</v>
      </c>
      <c r="N672" s="207">
        <v>0</v>
      </c>
      <c r="O672" s="207">
        <v>0</v>
      </c>
      <c r="P672" s="207">
        <v>534710000</v>
      </c>
      <c r="Q672" s="207">
        <v>534710000</v>
      </c>
      <c r="R672" s="207">
        <v>0</v>
      </c>
      <c r="S672" s="207">
        <v>534710000</v>
      </c>
      <c r="T672" s="207">
        <v>0</v>
      </c>
      <c r="U672" s="207">
        <v>0</v>
      </c>
      <c r="V672" s="207">
        <v>534710000</v>
      </c>
    </row>
    <row r="673" spans="1:22" s="174" customFormat="1">
      <c r="A673" s="267"/>
      <c r="B673" s="267"/>
      <c r="C673" s="267"/>
      <c r="D673" s="267"/>
      <c r="E673" s="189"/>
      <c r="F673" s="189">
        <v>6699</v>
      </c>
      <c r="G673" s="190" t="s">
        <v>657</v>
      </c>
      <c r="H673" s="183">
        <v>753813700</v>
      </c>
      <c r="I673" s="324">
        <v>753813700</v>
      </c>
      <c r="J673" s="207">
        <v>0</v>
      </c>
      <c r="K673" s="207">
        <v>0</v>
      </c>
      <c r="L673" s="207">
        <v>753813700</v>
      </c>
      <c r="M673" s="207">
        <v>753813700</v>
      </c>
      <c r="N673" s="207">
        <v>0</v>
      </c>
      <c r="O673" s="207">
        <v>0</v>
      </c>
      <c r="P673" s="207">
        <v>753813700</v>
      </c>
      <c r="Q673" s="207">
        <v>753813700</v>
      </c>
      <c r="R673" s="207">
        <v>0</v>
      </c>
      <c r="S673" s="207">
        <v>753813700</v>
      </c>
      <c r="T673" s="207">
        <v>0</v>
      </c>
      <c r="U673" s="207">
        <v>0</v>
      </c>
      <c r="V673" s="207">
        <v>753813700</v>
      </c>
    </row>
    <row r="674" spans="1:22" s="174" customFormat="1">
      <c r="A674" s="267"/>
      <c r="B674" s="267"/>
      <c r="C674" s="267"/>
      <c r="D674" s="267"/>
      <c r="E674" s="189">
        <v>6750</v>
      </c>
      <c r="F674" s="189"/>
      <c r="G674" s="190" t="s">
        <v>765</v>
      </c>
      <c r="H674" s="183">
        <v>24000000</v>
      </c>
      <c r="I674" s="324">
        <v>24000000</v>
      </c>
      <c r="J674" s="207">
        <v>0</v>
      </c>
      <c r="K674" s="207">
        <v>0</v>
      </c>
      <c r="L674" s="207">
        <v>24000000</v>
      </c>
      <c r="M674" s="207">
        <v>24000000</v>
      </c>
      <c r="N674" s="207">
        <v>0</v>
      </c>
      <c r="O674" s="207">
        <v>0</v>
      </c>
      <c r="P674" s="207">
        <v>24000000</v>
      </c>
      <c r="Q674" s="207">
        <v>24000000</v>
      </c>
      <c r="R674" s="207">
        <v>0</v>
      </c>
      <c r="S674" s="207">
        <v>24000000</v>
      </c>
      <c r="T674" s="207">
        <v>0</v>
      </c>
      <c r="U674" s="207">
        <v>0</v>
      </c>
      <c r="V674" s="207">
        <v>24000000</v>
      </c>
    </row>
    <row r="675" spans="1:22" s="174" customFormat="1">
      <c r="A675" s="267"/>
      <c r="B675" s="267"/>
      <c r="C675" s="267"/>
      <c r="D675" s="267"/>
      <c r="E675" s="189"/>
      <c r="F675" s="189">
        <v>6757</v>
      </c>
      <c r="G675" s="190" t="s">
        <v>698</v>
      </c>
      <c r="H675" s="183">
        <v>24000000</v>
      </c>
      <c r="I675" s="324">
        <v>24000000</v>
      </c>
      <c r="J675" s="207">
        <v>0</v>
      </c>
      <c r="K675" s="207">
        <v>0</v>
      </c>
      <c r="L675" s="207">
        <v>24000000</v>
      </c>
      <c r="M675" s="207">
        <v>24000000</v>
      </c>
      <c r="N675" s="207">
        <v>0</v>
      </c>
      <c r="O675" s="207">
        <v>0</v>
      </c>
      <c r="P675" s="207">
        <v>24000000</v>
      </c>
      <c r="Q675" s="207">
        <v>24000000</v>
      </c>
      <c r="R675" s="207">
        <v>0</v>
      </c>
      <c r="S675" s="207">
        <v>24000000</v>
      </c>
      <c r="T675" s="207">
        <v>0</v>
      </c>
      <c r="U675" s="207">
        <v>0</v>
      </c>
      <c r="V675" s="207">
        <v>24000000</v>
      </c>
    </row>
    <row r="676" spans="1:22" s="174" customFormat="1" ht="31.2">
      <c r="A676" s="267"/>
      <c r="B676" s="267"/>
      <c r="C676" s="267"/>
      <c r="D676" s="267"/>
      <c r="E676" s="189">
        <v>6900</v>
      </c>
      <c r="F676" s="189"/>
      <c r="G676" s="190" t="s">
        <v>768</v>
      </c>
      <c r="H676" s="183">
        <v>14600000</v>
      </c>
      <c r="I676" s="324">
        <v>14600000</v>
      </c>
      <c r="J676" s="207">
        <v>0</v>
      </c>
      <c r="K676" s="207">
        <v>0</v>
      </c>
      <c r="L676" s="207">
        <v>14600000</v>
      </c>
      <c r="M676" s="207">
        <v>14600000</v>
      </c>
      <c r="N676" s="207">
        <v>0</v>
      </c>
      <c r="O676" s="207">
        <v>0</v>
      </c>
      <c r="P676" s="207">
        <v>14600000</v>
      </c>
      <c r="Q676" s="207">
        <v>14600000</v>
      </c>
      <c r="R676" s="207">
        <v>0</v>
      </c>
      <c r="S676" s="207">
        <v>14600000</v>
      </c>
      <c r="T676" s="207">
        <v>0</v>
      </c>
      <c r="U676" s="207">
        <v>0</v>
      </c>
      <c r="V676" s="207">
        <v>14600000</v>
      </c>
    </row>
    <row r="677" spans="1:22" s="174" customFormat="1">
      <c r="A677" s="267"/>
      <c r="B677" s="267"/>
      <c r="C677" s="267"/>
      <c r="D677" s="267"/>
      <c r="E677" s="189"/>
      <c r="F677" s="189">
        <v>6912</v>
      </c>
      <c r="G677" s="190" t="s">
        <v>659</v>
      </c>
      <c r="H677" s="183">
        <v>14600000</v>
      </c>
      <c r="I677" s="324">
        <v>14600000</v>
      </c>
      <c r="J677" s="207">
        <v>0</v>
      </c>
      <c r="K677" s="207">
        <v>0</v>
      </c>
      <c r="L677" s="207">
        <v>14600000</v>
      </c>
      <c r="M677" s="207">
        <v>14600000</v>
      </c>
      <c r="N677" s="207">
        <v>0</v>
      </c>
      <c r="O677" s="207">
        <v>0</v>
      </c>
      <c r="P677" s="207">
        <v>14600000</v>
      </c>
      <c r="Q677" s="207">
        <v>14600000</v>
      </c>
      <c r="R677" s="207">
        <v>0</v>
      </c>
      <c r="S677" s="207">
        <v>14600000</v>
      </c>
      <c r="T677" s="207">
        <v>0</v>
      </c>
      <c r="U677" s="207">
        <v>0</v>
      </c>
      <c r="V677" s="207">
        <v>14600000</v>
      </c>
    </row>
    <row r="678" spans="1:22" s="174" customFormat="1">
      <c r="A678" s="267"/>
      <c r="B678" s="267"/>
      <c r="C678" s="267"/>
      <c r="D678" s="267"/>
      <c r="E678" s="189">
        <v>6950</v>
      </c>
      <c r="F678" s="189"/>
      <c r="G678" s="182" t="s">
        <v>658</v>
      </c>
      <c r="H678" s="183">
        <v>89950000</v>
      </c>
      <c r="I678" s="324">
        <v>89950000</v>
      </c>
      <c r="J678" s="207">
        <v>0</v>
      </c>
      <c r="K678" s="207">
        <v>0</v>
      </c>
      <c r="L678" s="207">
        <v>89950000</v>
      </c>
      <c r="M678" s="207">
        <v>89950000</v>
      </c>
      <c r="N678" s="207">
        <v>0</v>
      </c>
      <c r="O678" s="207">
        <v>0</v>
      </c>
      <c r="P678" s="207">
        <v>89950000</v>
      </c>
      <c r="Q678" s="207">
        <v>89950000</v>
      </c>
      <c r="R678" s="207">
        <v>0</v>
      </c>
      <c r="S678" s="207">
        <v>89950000</v>
      </c>
      <c r="T678" s="207">
        <v>0</v>
      </c>
      <c r="U678" s="207">
        <v>0</v>
      </c>
      <c r="V678" s="207">
        <v>89950000</v>
      </c>
    </row>
    <row r="679" spans="1:22" s="174" customFormat="1">
      <c r="A679" s="267"/>
      <c r="B679" s="267"/>
      <c r="C679" s="267"/>
      <c r="D679" s="267"/>
      <c r="E679" s="189"/>
      <c r="F679" s="189">
        <v>6956</v>
      </c>
      <c r="G679" s="190" t="s">
        <v>659</v>
      </c>
      <c r="H679" s="183">
        <v>89950000</v>
      </c>
      <c r="I679" s="324">
        <v>89950000</v>
      </c>
      <c r="J679" s="207">
        <v>0</v>
      </c>
      <c r="K679" s="207">
        <v>0</v>
      </c>
      <c r="L679" s="207">
        <v>89950000</v>
      </c>
      <c r="M679" s="207">
        <v>89950000</v>
      </c>
      <c r="N679" s="207">
        <v>0</v>
      </c>
      <c r="O679" s="207">
        <v>0</v>
      </c>
      <c r="P679" s="207">
        <v>89950000</v>
      </c>
      <c r="Q679" s="207">
        <v>89950000</v>
      </c>
      <c r="R679" s="207">
        <v>0</v>
      </c>
      <c r="S679" s="207">
        <v>89950000</v>
      </c>
      <c r="T679" s="207">
        <v>0</v>
      </c>
      <c r="U679" s="207">
        <v>0</v>
      </c>
      <c r="V679" s="207">
        <v>89950000</v>
      </c>
    </row>
    <row r="680" spans="1:22" s="174" customFormat="1">
      <c r="A680" s="267"/>
      <c r="B680" s="267"/>
      <c r="C680" s="267"/>
      <c r="D680" s="267"/>
      <c r="E680" s="189">
        <v>7050</v>
      </c>
      <c r="F680" s="189"/>
      <c r="G680" s="190" t="s">
        <v>770</v>
      </c>
      <c r="H680" s="183">
        <v>7000000</v>
      </c>
      <c r="I680" s="324">
        <v>7000000</v>
      </c>
      <c r="J680" s="207">
        <v>0</v>
      </c>
      <c r="K680" s="207">
        <v>0</v>
      </c>
      <c r="L680" s="207">
        <v>7000000</v>
      </c>
      <c r="M680" s="207">
        <v>7000000</v>
      </c>
      <c r="N680" s="207">
        <v>0</v>
      </c>
      <c r="O680" s="207">
        <v>0</v>
      </c>
      <c r="P680" s="207">
        <v>7000000</v>
      </c>
      <c r="Q680" s="207">
        <v>7000000</v>
      </c>
      <c r="R680" s="207">
        <v>0</v>
      </c>
      <c r="S680" s="207">
        <v>7000000</v>
      </c>
      <c r="T680" s="207">
        <v>0</v>
      </c>
      <c r="U680" s="207">
        <v>0</v>
      </c>
      <c r="V680" s="207">
        <v>7000000</v>
      </c>
    </row>
    <row r="681" spans="1:22" s="174" customFormat="1">
      <c r="A681" s="267"/>
      <c r="B681" s="267"/>
      <c r="C681" s="267"/>
      <c r="D681" s="267"/>
      <c r="E681" s="189"/>
      <c r="F681" s="189">
        <v>7053</v>
      </c>
      <c r="G681" s="190" t="s">
        <v>707</v>
      </c>
      <c r="H681" s="183">
        <v>7000000</v>
      </c>
      <c r="I681" s="324">
        <v>7000000</v>
      </c>
      <c r="J681" s="207">
        <v>0</v>
      </c>
      <c r="K681" s="207">
        <v>0</v>
      </c>
      <c r="L681" s="207">
        <v>7000000</v>
      </c>
      <c r="M681" s="207">
        <v>7000000</v>
      </c>
      <c r="N681" s="207">
        <v>0</v>
      </c>
      <c r="O681" s="207">
        <v>0</v>
      </c>
      <c r="P681" s="207">
        <v>7000000</v>
      </c>
      <c r="Q681" s="207">
        <v>7000000</v>
      </c>
      <c r="R681" s="207">
        <v>0</v>
      </c>
      <c r="S681" s="207">
        <v>7000000</v>
      </c>
      <c r="T681" s="207">
        <v>0</v>
      </c>
      <c r="U681" s="207">
        <v>0</v>
      </c>
      <c r="V681" s="207">
        <v>7000000</v>
      </c>
    </row>
    <row r="682" spans="1:22" s="174" customFormat="1">
      <c r="A682" s="267"/>
      <c r="B682" s="267"/>
      <c r="C682" s="267"/>
      <c r="D682" s="267"/>
      <c r="E682" s="189">
        <v>7750</v>
      </c>
      <c r="F682" s="189"/>
      <c r="G682" s="190" t="s">
        <v>148</v>
      </c>
      <c r="H682" s="183">
        <v>42600000</v>
      </c>
      <c r="I682" s="324">
        <v>42600000</v>
      </c>
      <c r="J682" s="207">
        <v>0</v>
      </c>
      <c r="K682" s="207">
        <v>0</v>
      </c>
      <c r="L682" s="207">
        <v>42600000</v>
      </c>
      <c r="M682" s="207">
        <v>42600000</v>
      </c>
      <c r="N682" s="207">
        <v>0</v>
      </c>
      <c r="O682" s="207">
        <v>0</v>
      </c>
      <c r="P682" s="207">
        <v>42600000</v>
      </c>
      <c r="Q682" s="207">
        <v>42600000</v>
      </c>
      <c r="R682" s="207">
        <v>0</v>
      </c>
      <c r="S682" s="207">
        <v>42600000</v>
      </c>
      <c r="T682" s="207">
        <v>0</v>
      </c>
      <c r="U682" s="207">
        <v>0</v>
      </c>
      <c r="V682" s="207">
        <v>42600000</v>
      </c>
    </row>
    <row r="683" spans="1:22" s="174" customFormat="1" ht="16.8">
      <c r="A683" s="267"/>
      <c r="B683" s="267"/>
      <c r="C683" s="267"/>
      <c r="D683" s="267"/>
      <c r="E683" s="189"/>
      <c r="F683" s="189">
        <v>7799</v>
      </c>
      <c r="G683" s="457" t="s">
        <v>882</v>
      </c>
      <c r="H683" s="183">
        <v>42600000</v>
      </c>
      <c r="I683" s="324">
        <v>42600000</v>
      </c>
      <c r="J683" s="207">
        <v>0</v>
      </c>
      <c r="K683" s="207">
        <v>0</v>
      </c>
      <c r="L683" s="207">
        <v>42600000</v>
      </c>
      <c r="M683" s="207">
        <v>42600000</v>
      </c>
      <c r="N683" s="207">
        <v>0</v>
      </c>
      <c r="O683" s="207">
        <v>0</v>
      </c>
      <c r="P683" s="207">
        <v>42600000</v>
      </c>
      <c r="Q683" s="207">
        <v>42600000</v>
      </c>
      <c r="R683" s="207">
        <v>0</v>
      </c>
      <c r="S683" s="207">
        <v>42600000</v>
      </c>
      <c r="T683" s="207">
        <v>0</v>
      </c>
      <c r="U683" s="207">
        <v>0</v>
      </c>
      <c r="V683" s="207">
        <v>42600000</v>
      </c>
    </row>
    <row r="684" spans="1:22" s="174" customFormat="1">
      <c r="A684" s="267"/>
      <c r="B684" s="267"/>
      <c r="C684" s="267"/>
      <c r="D684" s="267"/>
      <c r="E684" s="189">
        <v>8000</v>
      </c>
      <c r="F684" s="189"/>
      <c r="G684" s="190" t="s">
        <v>769</v>
      </c>
      <c r="H684" s="183">
        <v>1254825500</v>
      </c>
      <c r="I684" s="324">
        <v>1254825500</v>
      </c>
      <c r="J684" s="207">
        <v>0</v>
      </c>
      <c r="K684" s="207">
        <v>0</v>
      </c>
      <c r="L684" s="207">
        <v>1254825500</v>
      </c>
      <c r="M684" s="207">
        <v>1254825500</v>
      </c>
      <c r="N684" s="207">
        <v>0</v>
      </c>
      <c r="O684" s="207">
        <v>0</v>
      </c>
      <c r="P684" s="207">
        <v>1254825500</v>
      </c>
      <c r="Q684" s="207">
        <v>1254825500</v>
      </c>
      <c r="R684" s="207">
        <v>0</v>
      </c>
      <c r="S684" s="207">
        <v>1254825500</v>
      </c>
      <c r="T684" s="207">
        <v>0</v>
      </c>
      <c r="U684" s="207">
        <v>0</v>
      </c>
      <c r="V684" s="207">
        <v>1254825500</v>
      </c>
    </row>
    <row r="685" spans="1:22" s="174" customFormat="1">
      <c r="A685" s="267"/>
      <c r="B685" s="267"/>
      <c r="C685" s="267"/>
      <c r="D685" s="267"/>
      <c r="E685" s="189"/>
      <c r="F685" s="189">
        <v>8006</v>
      </c>
      <c r="G685" s="190" t="s">
        <v>668</v>
      </c>
      <c r="H685" s="183">
        <v>181643000</v>
      </c>
      <c r="I685" s="324">
        <v>181643000</v>
      </c>
      <c r="J685" s="207">
        <v>0</v>
      </c>
      <c r="K685" s="207">
        <v>0</v>
      </c>
      <c r="L685" s="207">
        <v>181643000</v>
      </c>
      <c r="M685" s="207">
        <v>181643000</v>
      </c>
      <c r="N685" s="207">
        <v>0</v>
      </c>
      <c r="O685" s="207">
        <v>0</v>
      </c>
      <c r="P685" s="207">
        <v>181643000</v>
      </c>
      <c r="Q685" s="207">
        <v>181643000</v>
      </c>
      <c r="R685" s="207">
        <v>0</v>
      </c>
      <c r="S685" s="207">
        <v>181643000</v>
      </c>
      <c r="T685" s="207">
        <v>0</v>
      </c>
      <c r="U685" s="207">
        <v>0</v>
      </c>
      <c r="V685" s="207">
        <v>181643000</v>
      </c>
    </row>
    <row r="686" spans="1:22" s="174" customFormat="1">
      <c r="A686" s="267"/>
      <c r="B686" s="267"/>
      <c r="C686" s="267"/>
      <c r="D686" s="267"/>
      <c r="E686" s="189"/>
      <c r="F686" s="189">
        <v>8049</v>
      </c>
      <c r="G686" s="190" t="s">
        <v>722</v>
      </c>
      <c r="H686" s="183">
        <v>1073182500</v>
      </c>
      <c r="I686" s="324">
        <v>1073182500</v>
      </c>
      <c r="J686" s="207">
        <v>0</v>
      </c>
      <c r="K686" s="207">
        <v>0</v>
      </c>
      <c r="L686" s="207">
        <v>1073182500</v>
      </c>
      <c r="M686" s="207">
        <v>1073182500</v>
      </c>
      <c r="N686" s="207">
        <v>0</v>
      </c>
      <c r="O686" s="207">
        <v>0</v>
      </c>
      <c r="P686" s="207">
        <v>1073182500</v>
      </c>
      <c r="Q686" s="207">
        <v>1073182500</v>
      </c>
      <c r="R686" s="207">
        <v>0</v>
      </c>
      <c r="S686" s="207">
        <v>1073182500</v>
      </c>
      <c r="T686" s="207">
        <v>0</v>
      </c>
      <c r="U686" s="207">
        <v>0</v>
      </c>
      <c r="V686" s="207">
        <v>1073182500</v>
      </c>
    </row>
    <row r="687" spans="1:22" s="174" customFormat="1">
      <c r="A687" s="267"/>
      <c r="B687" s="267"/>
      <c r="C687" s="189"/>
      <c r="D687" s="189">
        <v>362</v>
      </c>
      <c r="E687" s="267"/>
      <c r="F687" s="267"/>
      <c r="G687" s="182" t="s">
        <v>760</v>
      </c>
      <c r="H687" s="183">
        <v>436360000</v>
      </c>
      <c r="I687" s="324">
        <v>436360000</v>
      </c>
      <c r="J687" s="207">
        <v>0</v>
      </c>
      <c r="K687" s="207">
        <v>0</v>
      </c>
      <c r="L687" s="207">
        <v>436360000</v>
      </c>
      <c r="M687" s="207">
        <v>436360000</v>
      </c>
      <c r="N687" s="207">
        <v>0</v>
      </c>
      <c r="O687" s="207">
        <v>0</v>
      </c>
      <c r="P687" s="207">
        <v>436360000</v>
      </c>
      <c r="Q687" s="207">
        <v>436360000</v>
      </c>
      <c r="R687" s="207">
        <v>0</v>
      </c>
      <c r="S687" s="207">
        <v>436360000</v>
      </c>
      <c r="T687" s="207">
        <v>0</v>
      </c>
      <c r="U687" s="207">
        <v>0</v>
      </c>
      <c r="V687" s="207">
        <v>436360000</v>
      </c>
    </row>
    <row r="688" spans="1:22" s="174" customFormat="1">
      <c r="A688" s="267"/>
      <c r="B688" s="267"/>
      <c r="C688" s="267"/>
      <c r="D688" s="267"/>
      <c r="E688" s="189">
        <v>6350</v>
      </c>
      <c r="F688" s="189"/>
      <c r="G688" s="190" t="s">
        <v>648</v>
      </c>
      <c r="H688" s="183">
        <v>258804000</v>
      </c>
      <c r="I688" s="324">
        <v>258804000</v>
      </c>
      <c r="J688" s="207">
        <v>0</v>
      </c>
      <c r="K688" s="207">
        <v>0</v>
      </c>
      <c r="L688" s="207">
        <v>258804000</v>
      </c>
      <c r="M688" s="207">
        <v>258804000</v>
      </c>
      <c r="N688" s="207">
        <v>0</v>
      </c>
      <c r="O688" s="207">
        <v>0</v>
      </c>
      <c r="P688" s="207">
        <v>258804000</v>
      </c>
      <c r="Q688" s="207">
        <v>258804000</v>
      </c>
      <c r="R688" s="207">
        <v>0</v>
      </c>
      <c r="S688" s="207">
        <v>258804000</v>
      </c>
      <c r="T688" s="207">
        <v>0</v>
      </c>
      <c r="U688" s="207">
        <v>0</v>
      </c>
      <c r="V688" s="207">
        <v>258804000</v>
      </c>
    </row>
    <row r="689" spans="1:22" s="174" customFormat="1">
      <c r="A689" s="267"/>
      <c r="B689" s="267"/>
      <c r="C689" s="267"/>
      <c r="D689" s="267"/>
      <c r="E689" s="189"/>
      <c r="F689" s="189">
        <v>6353</v>
      </c>
      <c r="G689" s="190" t="s">
        <v>649</v>
      </c>
      <c r="H689" s="183">
        <v>147420000</v>
      </c>
      <c r="I689" s="324">
        <v>147420000</v>
      </c>
      <c r="J689" s="207">
        <v>0</v>
      </c>
      <c r="K689" s="207">
        <v>0</v>
      </c>
      <c r="L689" s="207">
        <v>147420000</v>
      </c>
      <c r="M689" s="207">
        <v>147420000</v>
      </c>
      <c r="N689" s="207">
        <v>0</v>
      </c>
      <c r="O689" s="207">
        <v>0</v>
      </c>
      <c r="P689" s="207">
        <v>147420000</v>
      </c>
      <c r="Q689" s="207">
        <v>147420000</v>
      </c>
      <c r="R689" s="207">
        <v>0</v>
      </c>
      <c r="S689" s="207">
        <v>147420000</v>
      </c>
      <c r="T689" s="207">
        <v>0</v>
      </c>
      <c r="U689" s="207">
        <v>0</v>
      </c>
      <c r="V689" s="207">
        <v>147420000</v>
      </c>
    </row>
    <row r="690" spans="1:22" s="174" customFormat="1">
      <c r="A690" s="267"/>
      <c r="B690" s="267"/>
      <c r="C690" s="267"/>
      <c r="D690" s="267"/>
      <c r="E690" s="189"/>
      <c r="F690" s="189">
        <v>6399</v>
      </c>
      <c r="G690" s="190" t="s">
        <v>148</v>
      </c>
      <c r="H690" s="183">
        <v>111384000</v>
      </c>
      <c r="I690" s="324">
        <v>111384000</v>
      </c>
      <c r="J690" s="207">
        <v>0</v>
      </c>
      <c r="K690" s="207">
        <v>0</v>
      </c>
      <c r="L690" s="207">
        <v>111384000</v>
      </c>
      <c r="M690" s="207">
        <v>111384000</v>
      </c>
      <c r="N690" s="207">
        <v>0</v>
      </c>
      <c r="O690" s="207">
        <v>0</v>
      </c>
      <c r="P690" s="207">
        <v>111384000</v>
      </c>
      <c r="Q690" s="207">
        <v>111384000</v>
      </c>
      <c r="R690" s="207">
        <v>0</v>
      </c>
      <c r="S690" s="207">
        <v>111384000</v>
      </c>
      <c r="T690" s="207">
        <v>0</v>
      </c>
      <c r="U690" s="207">
        <v>0</v>
      </c>
      <c r="V690" s="207">
        <v>111384000</v>
      </c>
    </row>
    <row r="691" spans="1:22" s="174" customFormat="1">
      <c r="A691" s="267"/>
      <c r="B691" s="267"/>
      <c r="C691" s="267"/>
      <c r="D691" s="267"/>
      <c r="E691" s="189">
        <v>6650</v>
      </c>
      <c r="F691" s="189"/>
      <c r="G691" s="190" t="s">
        <v>655</v>
      </c>
      <c r="H691" s="183">
        <v>164156000</v>
      </c>
      <c r="I691" s="324">
        <v>164156000</v>
      </c>
      <c r="J691" s="207">
        <v>0</v>
      </c>
      <c r="K691" s="207">
        <v>0</v>
      </c>
      <c r="L691" s="207">
        <v>164156000</v>
      </c>
      <c r="M691" s="207">
        <v>164156000</v>
      </c>
      <c r="N691" s="207">
        <v>0</v>
      </c>
      <c r="O691" s="207">
        <v>0</v>
      </c>
      <c r="P691" s="207">
        <v>164156000</v>
      </c>
      <c r="Q691" s="207">
        <v>164156000</v>
      </c>
      <c r="R691" s="207">
        <v>0</v>
      </c>
      <c r="S691" s="207">
        <v>164156000</v>
      </c>
      <c r="T691" s="207">
        <v>0</v>
      </c>
      <c r="U691" s="207">
        <v>0</v>
      </c>
      <c r="V691" s="207">
        <v>164156000</v>
      </c>
    </row>
    <row r="692" spans="1:22" s="174" customFormat="1">
      <c r="A692" s="267"/>
      <c r="B692" s="267"/>
      <c r="C692" s="267"/>
      <c r="D692" s="267"/>
      <c r="E692" s="189"/>
      <c r="F692" s="189">
        <v>6657</v>
      </c>
      <c r="G692" s="190" t="s">
        <v>666</v>
      </c>
      <c r="H692" s="183">
        <v>126000</v>
      </c>
      <c r="I692" s="324">
        <v>126000</v>
      </c>
      <c r="J692" s="207">
        <v>0</v>
      </c>
      <c r="K692" s="207">
        <v>0</v>
      </c>
      <c r="L692" s="207">
        <v>126000</v>
      </c>
      <c r="M692" s="207">
        <v>126000</v>
      </c>
      <c r="N692" s="207">
        <v>0</v>
      </c>
      <c r="O692" s="207">
        <v>0</v>
      </c>
      <c r="P692" s="207">
        <v>126000</v>
      </c>
      <c r="Q692" s="207">
        <v>126000</v>
      </c>
      <c r="R692" s="207">
        <v>0</v>
      </c>
      <c r="S692" s="207">
        <v>126000</v>
      </c>
      <c r="T692" s="207">
        <v>0</v>
      </c>
      <c r="U692" s="207">
        <v>0</v>
      </c>
      <c r="V692" s="207">
        <v>126000</v>
      </c>
    </row>
    <row r="693" spans="1:22" s="174" customFormat="1">
      <c r="A693" s="267"/>
      <c r="B693" s="267"/>
      <c r="C693" s="267"/>
      <c r="D693" s="267"/>
      <c r="E693" s="189"/>
      <c r="F693" s="189">
        <v>6658</v>
      </c>
      <c r="G693" s="190" t="s">
        <v>656</v>
      </c>
      <c r="H693" s="183">
        <v>61160000</v>
      </c>
      <c r="I693" s="324">
        <v>61160000</v>
      </c>
      <c r="J693" s="207">
        <v>0</v>
      </c>
      <c r="K693" s="207">
        <v>0</v>
      </c>
      <c r="L693" s="207">
        <v>61160000</v>
      </c>
      <c r="M693" s="207">
        <v>61160000</v>
      </c>
      <c r="N693" s="207">
        <v>0</v>
      </c>
      <c r="O693" s="207">
        <v>0</v>
      </c>
      <c r="P693" s="207">
        <v>61160000</v>
      </c>
      <c r="Q693" s="207">
        <v>61160000</v>
      </c>
      <c r="R693" s="207">
        <v>0</v>
      </c>
      <c r="S693" s="207">
        <v>61160000</v>
      </c>
      <c r="T693" s="207">
        <v>0</v>
      </c>
      <c r="U693" s="207">
        <v>0</v>
      </c>
      <c r="V693" s="207">
        <v>61160000</v>
      </c>
    </row>
    <row r="694" spans="1:22" s="174" customFormat="1">
      <c r="A694" s="267"/>
      <c r="B694" s="267"/>
      <c r="C694" s="267"/>
      <c r="D694" s="267"/>
      <c r="E694" s="189"/>
      <c r="F694" s="189">
        <v>6699</v>
      </c>
      <c r="G694" s="190" t="s">
        <v>657</v>
      </c>
      <c r="H694" s="183">
        <v>102870000</v>
      </c>
      <c r="I694" s="324">
        <v>102870000</v>
      </c>
      <c r="J694" s="207">
        <v>0</v>
      </c>
      <c r="K694" s="207">
        <v>0</v>
      </c>
      <c r="L694" s="207">
        <v>102870000</v>
      </c>
      <c r="M694" s="207">
        <v>102870000</v>
      </c>
      <c r="N694" s="207">
        <v>0</v>
      </c>
      <c r="O694" s="207">
        <v>0</v>
      </c>
      <c r="P694" s="207">
        <v>102870000</v>
      </c>
      <c r="Q694" s="207">
        <v>102870000</v>
      </c>
      <c r="R694" s="207">
        <v>0</v>
      </c>
      <c r="S694" s="207">
        <v>102870000</v>
      </c>
      <c r="T694" s="207">
        <v>0</v>
      </c>
      <c r="U694" s="207">
        <v>0</v>
      </c>
      <c r="V694" s="207">
        <v>102870000</v>
      </c>
    </row>
    <row r="695" spans="1:22" s="174" customFormat="1">
      <c r="A695" s="267"/>
      <c r="B695" s="267"/>
      <c r="C695" s="267"/>
      <c r="D695" s="267"/>
      <c r="E695" s="189">
        <v>7000</v>
      </c>
      <c r="F695" s="189"/>
      <c r="G695" s="190" t="s">
        <v>660</v>
      </c>
      <c r="H695" s="183">
        <v>13400000</v>
      </c>
      <c r="I695" s="324">
        <v>13400000</v>
      </c>
      <c r="J695" s="207">
        <v>0</v>
      </c>
      <c r="K695" s="207">
        <v>0</v>
      </c>
      <c r="L695" s="207">
        <v>13400000</v>
      </c>
      <c r="M695" s="207">
        <v>13400000</v>
      </c>
      <c r="N695" s="207">
        <v>0</v>
      </c>
      <c r="O695" s="207">
        <v>0</v>
      </c>
      <c r="P695" s="207">
        <v>13400000</v>
      </c>
      <c r="Q695" s="207">
        <v>13400000</v>
      </c>
      <c r="R695" s="207">
        <v>0</v>
      </c>
      <c r="S695" s="207">
        <v>13400000</v>
      </c>
      <c r="T695" s="207">
        <v>0</v>
      </c>
      <c r="U695" s="207">
        <v>0</v>
      </c>
      <c r="V695" s="207">
        <v>13400000</v>
      </c>
    </row>
    <row r="696" spans="1:22" s="174" customFormat="1">
      <c r="A696" s="267"/>
      <c r="B696" s="267"/>
      <c r="C696" s="267"/>
      <c r="D696" s="267"/>
      <c r="E696" s="189"/>
      <c r="F696" s="189">
        <v>7049</v>
      </c>
      <c r="G696" s="190" t="s">
        <v>148</v>
      </c>
      <c r="H696" s="183">
        <v>13400000</v>
      </c>
      <c r="I696" s="324">
        <v>13400000</v>
      </c>
      <c r="J696" s="207">
        <v>0</v>
      </c>
      <c r="K696" s="207">
        <v>0</v>
      </c>
      <c r="L696" s="207">
        <v>13400000</v>
      </c>
      <c r="M696" s="207">
        <v>13400000</v>
      </c>
      <c r="N696" s="207">
        <v>0</v>
      </c>
      <c r="O696" s="207">
        <v>0</v>
      </c>
      <c r="P696" s="207">
        <v>13400000</v>
      </c>
      <c r="Q696" s="207">
        <v>13400000</v>
      </c>
      <c r="R696" s="207">
        <v>0</v>
      </c>
      <c r="S696" s="207">
        <v>13400000</v>
      </c>
      <c r="T696" s="207">
        <v>0</v>
      </c>
      <c r="U696" s="207">
        <v>0</v>
      </c>
      <c r="V696" s="207">
        <v>13400000</v>
      </c>
    </row>
    <row r="697" spans="1:22" s="174" customFormat="1">
      <c r="A697" s="267"/>
      <c r="B697" s="267"/>
      <c r="C697" s="189">
        <v>370</v>
      </c>
      <c r="D697" s="189"/>
      <c r="E697" s="267"/>
      <c r="F697" s="267"/>
      <c r="G697" s="185" t="s">
        <v>753</v>
      </c>
      <c r="H697" s="183">
        <v>16707605400</v>
      </c>
      <c r="I697" s="324">
        <v>16707605400</v>
      </c>
      <c r="J697" s="207">
        <v>0</v>
      </c>
      <c r="K697" s="207">
        <v>0</v>
      </c>
      <c r="L697" s="207">
        <v>16707605400</v>
      </c>
      <c r="M697" s="207">
        <v>16707605400</v>
      </c>
      <c r="N697" s="207">
        <v>0</v>
      </c>
      <c r="O697" s="207">
        <v>0</v>
      </c>
      <c r="P697" s="207">
        <v>16707605400</v>
      </c>
      <c r="Q697" s="207">
        <v>16707605400</v>
      </c>
      <c r="R697" s="207">
        <v>0</v>
      </c>
      <c r="S697" s="207">
        <v>16707605400</v>
      </c>
      <c r="T697" s="207">
        <v>0</v>
      </c>
      <c r="U697" s="207">
        <v>0</v>
      </c>
      <c r="V697" s="207">
        <v>16707605400</v>
      </c>
    </row>
    <row r="698" spans="1:22" s="174" customFormat="1" ht="31.2">
      <c r="A698" s="267"/>
      <c r="B698" s="267"/>
      <c r="C698" s="189"/>
      <c r="D698" s="189">
        <v>371</v>
      </c>
      <c r="E698" s="267"/>
      <c r="F698" s="267"/>
      <c r="G698" s="182" t="s">
        <v>761</v>
      </c>
      <c r="H698" s="183">
        <v>1203520000</v>
      </c>
      <c r="I698" s="324">
        <v>1203520000</v>
      </c>
      <c r="J698" s="207">
        <v>0</v>
      </c>
      <c r="K698" s="207">
        <v>0</v>
      </c>
      <c r="L698" s="207">
        <v>1203520000</v>
      </c>
      <c r="M698" s="207">
        <v>1203520000</v>
      </c>
      <c r="N698" s="207">
        <v>0</v>
      </c>
      <c r="O698" s="207">
        <v>0</v>
      </c>
      <c r="P698" s="207">
        <v>1203520000</v>
      </c>
      <c r="Q698" s="207">
        <v>1203520000</v>
      </c>
      <c r="R698" s="207">
        <v>0</v>
      </c>
      <c r="S698" s="207">
        <v>1203520000</v>
      </c>
      <c r="T698" s="207">
        <v>0</v>
      </c>
      <c r="U698" s="207">
        <v>0</v>
      </c>
      <c r="V698" s="207">
        <v>1203520000</v>
      </c>
    </row>
    <row r="699" spans="1:22" s="174" customFormat="1">
      <c r="A699" s="267"/>
      <c r="B699" s="267"/>
      <c r="C699" s="267"/>
      <c r="D699" s="267"/>
      <c r="E699" s="189">
        <v>7150</v>
      </c>
      <c r="F699" s="189"/>
      <c r="G699" s="190" t="s">
        <v>774</v>
      </c>
      <c r="H699" s="183">
        <v>895920000</v>
      </c>
      <c r="I699" s="324">
        <v>895920000</v>
      </c>
      <c r="J699" s="207">
        <v>0</v>
      </c>
      <c r="K699" s="207">
        <v>0</v>
      </c>
      <c r="L699" s="207">
        <v>895920000</v>
      </c>
      <c r="M699" s="207">
        <v>895920000</v>
      </c>
      <c r="N699" s="207">
        <v>0</v>
      </c>
      <c r="O699" s="207">
        <v>0</v>
      </c>
      <c r="P699" s="207">
        <v>895920000</v>
      </c>
      <c r="Q699" s="207">
        <v>895920000</v>
      </c>
      <c r="R699" s="207">
        <v>0</v>
      </c>
      <c r="S699" s="207">
        <v>895920000</v>
      </c>
      <c r="T699" s="207">
        <v>0</v>
      </c>
      <c r="U699" s="207">
        <v>0</v>
      </c>
      <c r="V699" s="207">
        <v>895920000</v>
      </c>
    </row>
    <row r="700" spans="1:22" s="174" customFormat="1" ht="16.8">
      <c r="A700" s="267"/>
      <c r="B700" s="267"/>
      <c r="C700" s="267"/>
      <c r="D700" s="267"/>
      <c r="E700" s="189"/>
      <c r="F700" s="189">
        <v>7151</v>
      </c>
      <c r="G700" s="460" t="s">
        <v>710</v>
      </c>
      <c r="H700" s="183">
        <v>5400000</v>
      </c>
      <c r="I700" s="324">
        <v>5400000</v>
      </c>
      <c r="J700" s="207">
        <v>0</v>
      </c>
      <c r="K700" s="207">
        <v>0</v>
      </c>
      <c r="L700" s="207">
        <v>5400000</v>
      </c>
      <c r="M700" s="207">
        <v>5400000</v>
      </c>
      <c r="N700" s="207">
        <v>0</v>
      </c>
      <c r="O700" s="207">
        <v>0</v>
      </c>
      <c r="P700" s="207">
        <v>5400000</v>
      </c>
      <c r="Q700" s="207">
        <v>5400000</v>
      </c>
      <c r="R700" s="207">
        <v>0</v>
      </c>
      <c r="S700" s="207">
        <v>5400000</v>
      </c>
      <c r="T700" s="207">
        <v>0</v>
      </c>
      <c r="U700" s="207">
        <v>0</v>
      </c>
      <c r="V700" s="207">
        <v>5400000</v>
      </c>
    </row>
    <row r="701" spans="1:22" s="174" customFormat="1">
      <c r="A701" s="267"/>
      <c r="B701" s="267"/>
      <c r="C701" s="267"/>
      <c r="D701" s="267"/>
      <c r="E701" s="189"/>
      <c r="F701" s="189">
        <v>7157</v>
      </c>
      <c r="G701" s="182" t="s">
        <v>711</v>
      </c>
      <c r="H701" s="183">
        <v>4000000</v>
      </c>
      <c r="I701" s="324">
        <v>4000000</v>
      </c>
      <c r="J701" s="207">
        <v>0</v>
      </c>
      <c r="K701" s="207">
        <v>0</v>
      </c>
      <c r="L701" s="207">
        <v>4000000</v>
      </c>
      <c r="M701" s="207">
        <v>4000000</v>
      </c>
      <c r="N701" s="207">
        <v>0</v>
      </c>
      <c r="O701" s="207">
        <v>0</v>
      </c>
      <c r="P701" s="207">
        <v>4000000</v>
      </c>
      <c r="Q701" s="207">
        <v>4000000</v>
      </c>
      <c r="R701" s="207">
        <v>0</v>
      </c>
      <c r="S701" s="207">
        <v>4000000</v>
      </c>
      <c r="T701" s="207">
        <v>0</v>
      </c>
      <c r="U701" s="207">
        <v>0</v>
      </c>
      <c r="V701" s="207">
        <v>4000000</v>
      </c>
    </row>
    <row r="702" spans="1:22" s="174" customFormat="1">
      <c r="A702" s="267"/>
      <c r="B702" s="267"/>
      <c r="C702" s="267"/>
      <c r="D702" s="267"/>
      <c r="E702" s="189"/>
      <c r="F702" s="189">
        <v>7161</v>
      </c>
      <c r="G702" s="182" t="s">
        <v>712</v>
      </c>
      <c r="H702" s="183">
        <v>680000000</v>
      </c>
      <c r="I702" s="324">
        <v>680000000</v>
      </c>
      <c r="J702" s="207">
        <v>0</v>
      </c>
      <c r="K702" s="207">
        <v>0</v>
      </c>
      <c r="L702" s="207">
        <v>680000000</v>
      </c>
      <c r="M702" s="207">
        <v>680000000</v>
      </c>
      <c r="N702" s="207">
        <v>0</v>
      </c>
      <c r="O702" s="207">
        <v>0</v>
      </c>
      <c r="P702" s="207">
        <v>680000000</v>
      </c>
      <c r="Q702" s="207">
        <v>680000000</v>
      </c>
      <c r="R702" s="207">
        <v>0</v>
      </c>
      <c r="S702" s="207">
        <v>680000000</v>
      </c>
      <c r="T702" s="207">
        <v>0</v>
      </c>
      <c r="U702" s="207">
        <v>0</v>
      </c>
      <c r="V702" s="207">
        <v>680000000</v>
      </c>
    </row>
    <row r="703" spans="1:22" s="174" customFormat="1">
      <c r="A703" s="267"/>
      <c r="B703" s="267"/>
      <c r="C703" s="267"/>
      <c r="D703" s="267"/>
      <c r="E703" s="189"/>
      <c r="F703" s="189">
        <v>7162</v>
      </c>
      <c r="G703" s="182" t="s">
        <v>713</v>
      </c>
      <c r="H703" s="183">
        <v>162920000</v>
      </c>
      <c r="I703" s="324">
        <v>162920000</v>
      </c>
      <c r="J703" s="207">
        <v>0</v>
      </c>
      <c r="K703" s="207">
        <v>0</v>
      </c>
      <c r="L703" s="207">
        <v>162920000</v>
      </c>
      <c r="M703" s="207">
        <v>162920000</v>
      </c>
      <c r="N703" s="207">
        <v>0</v>
      </c>
      <c r="O703" s="207">
        <v>0</v>
      </c>
      <c r="P703" s="207">
        <v>162920000</v>
      </c>
      <c r="Q703" s="207">
        <v>162920000</v>
      </c>
      <c r="R703" s="207">
        <v>0</v>
      </c>
      <c r="S703" s="207">
        <v>162920000</v>
      </c>
      <c r="T703" s="207">
        <v>0</v>
      </c>
      <c r="U703" s="207">
        <v>0</v>
      </c>
      <c r="V703" s="207">
        <v>162920000</v>
      </c>
    </row>
    <row r="704" spans="1:22" s="174" customFormat="1">
      <c r="A704" s="267"/>
      <c r="B704" s="267"/>
      <c r="C704" s="267"/>
      <c r="D704" s="267"/>
      <c r="E704" s="189"/>
      <c r="F704" s="189">
        <v>7199</v>
      </c>
      <c r="G704" s="190" t="s">
        <v>148</v>
      </c>
      <c r="H704" s="183">
        <v>43600000</v>
      </c>
      <c r="I704" s="324">
        <v>43600000</v>
      </c>
      <c r="J704" s="207">
        <v>0</v>
      </c>
      <c r="K704" s="207">
        <v>0</v>
      </c>
      <c r="L704" s="207">
        <v>43600000</v>
      </c>
      <c r="M704" s="207">
        <v>43600000</v>
      </c>
      <c r="N704" s="207">
        <v>0</v>
      </c>
      <c r="O704" s="207">
        <v>0</v>
      </c>
      <c r="P704" s="207">
        <v>43600000</v>
      </c>
      <c r="Q704" s="207">
        <v>43600000</v>
      </c>
      <c r="R704" s="207">
        <v>0</v>
      </c>
      <c r="S704" s="207">
        <v>43600000</v>
      </c>
      <c r="T704" s="207">
        <v>0</v>
      </c>
      <c r="U704" s="207">
        <v>0</v>
      </c>
      <c r="V704" s="207">
        <v>43600000</v>
      </c>
    </row>
    <row r="705" spans="1:22" s="174" customFormat="1">
      <c r="A705" s="267"/>
      <c r="B705" s="267"/>
      <c r="C705" s="267"/>
      <c r="D705" s="267"/>
      <c r="E705" s="189">
        <v>7450</v>
      </c>
      <c r="F705" s="189"/>
      <c r="G705" s="190" t="s">
        <v>775</v>
      </c>
      <c r="H705" s="183">
        <v>307600000</v>
      </c>
      <c r="I705" s="324">
        <v>307600000</v>
      </c>
      <c r="J705" s="207">
        <v>0</v>
      </c>
      <c r="K705" s="207">
        <v>0</v>
      </c>
      <c r="L705" s="207">
        <v>307600000</v>
      </c>
      <c r="M705" s="207">
        <v>307600000</v>
      </c>
      <c r="N705" s="207">
        <v>0</v>
      </c>
      <c r="O705" s="207">
        <v>0</v>
      </c>
      <c r="P705" s="207">
        <v>307600000</v>
      </c>
      <c r="Q705" s="207">
        <v>307600000</v>
      </c>
      <c r="R705" s="207">
        <v>0</v>
      </c>
      <c r="S705" s="207">
        <v>307600000</v>
      </c>
      <c r="T705" s="207">
        <v>0</v>
      </c>
      <c r="U705" s="207">
        <v>0</v>
      </c>
      <c r="V705" s="207">
        <v>307600000</v>
      </c>
    </row>
    <row r="706" spans="1:22" s="174" customFormat="1">
      <c r="A706" s="267"/>
      <c r="B706" s="267"/>
      <c r="C706" s="267"/>
      <c r="D706" s="267"/>
      <c r="E706" s="189"/>
      <c r="F706" s="189">
        <v>7499</v>
      </c>
      <c r="G706" s="190" t="s">
        <v>148</v>
      </c>
      <c r="H706" s="183">
        <v>307600000</v>
      </c>
      <c r="I706" s="324">
        <v>307600000</v>
      </c>
      <c r="J706" s="207">
        <v>0</v>
      </c>
      <c r="K706" s="207">
        <v>0</v>
      </c>
      <c r="L706" s="207">
        <v>307600000</v>
      </c>
      <c r="M706" s="207">
        <v>307600000</v>
      </c>
      <c r="N706" s="207">
        <v>0</v>
      </c>
      <c r="O706" s="207">
        <v>0</v>
      </c>
      <c r="P706" s="207">
        <v>307600000</v>
      </c>
      <c r="Q706" s="207">
        <v>307600000</v>
      </c>
      <c r="R706" s="207">
        <v>0</v>
      </c>
      <c r="S706" s="207">
        <v>307600000</v>
      </c>
      <c r="T706" s="207">
        <v>0</v>
      </c>
      <c r="U706" s="207">
        <v>0</v>
      </c>
      <c r="V706" s="207">
        <v>307600000</v>
      </c>
    </row>
    <row r="707" spans="1:22" s="174" customFormat="1">
      <c r="A707" s="267"/>
      <c r="B707" s="267"/>
      <c r="C707" s="189"/>
      <c r="D707" s="189">
        <v>374</v>
      </c>
      <c r="E707" s="267"/>
      <c r="F707" s="267"/>
      <c r="G707" s="182" t="s">
        <v>762</v>
      </c>
      <c r="H707" s="183">
        <v>2863290000</v>
      </c>
      <c r="I707" s="324">
        <v>2863290000</v>
      </c>
      <c r="J707" s="207">
        <v>0</v>
      </c>
      <c r="K707" s="207">
        <v>0</v>
      </c>
      <c r="L707" s="207">
        <v>2863290000</v>
      </c>
      <c r="M707" s="207">
        <v>2863290000</v>
      </c>
      <c r="N707" s="207">
        <v>0</v>
      </c>
      <c r="O707" s="207">
        <v>0</v>
      </c>
      <c r="P707" s="207">
        <v>2863290000</v>
      </c>
      <c r="Q707" s="207">
        <v>2863290000</v>
      </c>
      <c r="R707" s="207">
        <v>0</v>
      </c>
      <c r="S707" s="207">
        <v>2863290000</v>
      </c>
      <c r="T707" s="207">
        <v>0</v>
      </c>
      <c r="U707" s="207">
        <v>0</v>
      </c>
      <c r="V707" s="207">
        <v>2863290000</v>
      </c>
    </row>
    <row r="708" spans="1:22" s="174" customFormat="1">
      <c r="A708" s="267"/>
      <c r="B708" s="267"/>
      <c r="C708" s="267"/>
      <c r="D708" s="267"/>
      <c r="E708" s="189">
        <v>6300</v>
      </c>
      <c r="F708" s="189"/>
      <c r="G708" s="190" t="s">
        <v>645</v>
      </c>
      <c r="H708" s="183">
        <v>3790000</v>
      </c>
      <c r="I708" s="324">
        <v>3790000</v>
      </c>
      <c r="J708" s="207">
        <v>0</v>
      </c>
      <c r="K708" s="207">
        <v>0</v>
      </c>
      <c r="L708" s="207">
        <v>3790000</v>
      </c>
      <c r="M708" s="207">
        <v>3790000</v>
      </c>
      <c r="N708" s="207">
        <v>0</v>
      </c>
      <c r="O708" s="207">
        <v>0</v>
      </c>
      <c r="P708" s="207">
        <v>3790000</v>
      </c>
      <c r="Q708" s="207">
        <v>3790000</v>
      </c>
      <c r="R708" s="207">
        <v>0</v>
      </c>
      <c r="S708" s="207">
        <v>3790000</v>
      </c>
      <c r="T708" s="207">
        <v>0</v>
      </c>
      <c r="U708" s="207">
        <v>0</v>
      </c>
      <c r="V708" s="207">
        <v>3790000</v>
      </c>
    </row>
    <row r="709" spans="1:22" s="174" customFormat="1">
      <c r="A709" s="267"/>
      <c r="B709" s="267"/>
      <c r="C709" s="267"/>
      <c r="D709" s="267"/>
      <c r="E709" s="189"/>
      <c r="F709" s="189">
        <v>6302</v>
      </c>
      <c r="G709" s="190" t="s">
        <v>647</v>
      </c>
      <c r="H709" s="183">
        <v>3790000</v>
      </c>
      <c r="I709" s="324">
        <v>3790000</v>
      </c>
      <c r="J709" s="207">
        <v>0</v>
      </c>
      <c r="K709" s="207">
        <v>0</v>
      </c>
      <c r="L709" s="207">
        <v>3790000</v>
      </c>
      <c r="M709" s="207">
        <v>3790000</v>
      </c>
      <c r="N709" s="207">
        <v>0</v>
      </c>
      <c r="O709" s="207">
        <v>0</v>
      </c>
      <c r="P709" s="207">
        <v>3790000</v>
      </c>
      <c r="Q709" s="207">
        <v>3790000</v>
      </c>
      <c r="R709" s="207">
        <v>0</v>
      </c>
      <c r="S709" s="207">
        <v>3790000</v>
      </c>
      <c r="T709" s="207">
        <v>0</v>
      </c>
      <c r="U709" s="207">
        <v>0</v>
      </c>
      <c r="V709" s="207">
        <v>3790000</v>
      </c>
    </row>
    <row r="710" spans="1:22" s="174" customFormat="1">
      <c r="A710" s="267"/>
      <c r="B710" s="267"/>
      <c r="C710" s="267"/>
      <c r="D710" s="267"/>
      <c r="E710" s="189">
        <v>7250</v>
      </c>
      <c r="F710" s="189"/>
      <c r="G710" s="190" t="s">
        <v>776</v>
      </c>
      <c r="H710" s="183">
        <v>724500000</v>
      </c>
      <c r="I710" s="324">
        <v>724500000</v>
      </c>
      <c r="J710" s="207">
        <v>0</v>
      </c>
      <c r="K710" s="207">
        <v>0</v>
      </c>
      <c r="L710" s="207">
        <v>724500000</v>
      </c>
      <c r="M710" s="207">
        <v>724500000</v>
      </c>
      <c r="N710" s="207">
        <v>0</v>
      </c>
      <c r="O710" s="207">
        <v>0</v>
      </c>
      <c r="P710" s="207">
        <v>724500000</v>
      </c>
      <c r="Q710" s="207">
        <v>724500000</v>
      </c>
      <c r="R710" s="207">
        <v>0</v>
      </c>
      <c r="S710" s="207">
        <v>724500000</v>
      </c>
      <c r="T710" s="207">
        <v>0</v>
      </c>
      <c r="U710" s="207">
        <v>0</v>
      </c>
      <c r="V710" s="207">
        <v>724500000</v>
      </c>
    </row>
    <row r="711" spans="1:22" s="174" customFormat="1">
      <c r="A711" s="267"/>
      <c r="B711" s="267"/>
      <c r="C711" s="267"/>
      <c r="D711" s="267"/>
      <c r="E711" s="189"/>
      <c r="F711" s="189">
        <v>7262</v>
      </c>
      <c r="G711" s="182" t="s">
        <v>713</v>
      </c>
      <c r="H711" s="183">
        <v>724500000</v>
      </c>
      <c r="I711" s="324">
        <v>724500000</v>
      </c>
      <c r="J711" s="207">
        <v>0</v>
      </c>
      <c r="K711" s="207">
        <v>0</v>
      </c>
      <c r="L711" s="207">
        <v>724500000</v>
      </c>
      <c r="M711" s="207">
        <v>724500000</v>
      </c>
      <c r="N711" s="207">
        <v>0</v>
      </c>
      <c r="O711" s="207">
        <v>0</v>
      </c>
      <c r="P711" s="207">
        <v>724500000</v>
      </c>
      <c r="Q711" s="207">
        <v>724500000</v>
      </c>
      <c r="R711" s="207">
        <v>0</v>
      </c>
      <c r="S711" s="207">
        <v>724500000</v>
      </c>
      <c r="T711" s="207">
        <v>0</v>
      </c>
      <c r="U711" s="207">
        <v>0</v>
      </c>
      <c r="V711" s="207">
        <v>724500000</v>
      </c>
    </row>
    <row r="712" spans="1:22" s="174" customFormat="1">
      <c r="A712" s="267"/>
      <c r="B712" s="267"/>
      <c r="C712" s="267"/>
      <c r="D712" s="267"/>
      <c r="E712" s="189">
        <v>7450</v>
      </c>
      <c r="F712" s="189"/>
      <c r="G712" s="190" t="s">
        <v>775</v>
      </c>
      <c r="H712" s="183">
        <v>2135000000</v>
      </c>
      <c r="I712" s="324">
        <v>2135000000</v>
      </c>
      <c r="J712" s="207">
        <v>0</v>
      </c>
      <c r="K712" s="207">
        <v>0</v>
      </c>
      <c r="L712" s="207">
        <v>2135000000</v>
      </c>
      <c r="M712" s="207">
        <v>2135000000</v>
      </c>
      <c r="N712" s="207">
        <v>0</v>
      </c>
      <c r="O712" s="207">
        <v>0</v>
      </c>
      <c r="P712" s="207">
        <v>2135000000</v>
      </c>
      <c r="Q712" s="207">
        <v>2135000000</v>
      </c>
      <c r="R712" s="207">
        <v>0</v>
      </c>
      <c r="S712" s="207">
        <v>2135000000</v>
      </c>
      <c r="T712" s="207">
        <v>0</v>
      </c>
      <c r="U712" s="207">
        <v>0</v>
      </c>
      <c r="V712" s="207">
        <v>2135000000</v>
      </c>
    </row>
    <row r="713" spans="1:22" s="174" customFormat="1" ht="31.2">
      <c r="A713" s="267"/>
      <c r="B713" s="267"/>
      <c r="C713" s="267"/>
      <c r="D713" s="267"/>
      <c r="E713" s="189"/>
      <c r="F713" s="189">
        <v>7455</v>
      </c>
      <c r="G713" s="190" t="s">
        <v>715</v>
      </c>
      <c r="H713" s="183">
        <v>2095000000</v>
      </c>
      <c r="I713" s="324">
        <v>2095000000</v>
      </c>
      <c r="J713" s="207">
        <v>0</v>
      </c>
      <c r="K713" s="207">
        <v>0</v>
      </c>
      <c r="L713" s="207">
        <v>2095000000</v>
      </c>
      <c r="M713" s="207">
        <v>2095000000</v>
      </c>
      <c r="N713" s="207">
        <v>0</v>
      </c>
      <c r="O713" s="207">
        <v>0</v>
      </c>
      <c r="P713" s="207">
        <v>2095000000</v>
      </c>
      <c r="Q713" s="207">
        <v>2095000000</v>
      </c>
      <c r="R713" s="207">
        <v>0</v>
      </c>
      <c r="S713" s="207">
        <v>2095000000</v>
      </c>
      <c r="T713" s="207">
        <v>0</v>
      </c>
      <c r="U713" s="207">
        <v>0</v>
      </c>
      <c r="V713" s="207">
        <v>2095000000</v>
      </c>
    </row>
    <row r="714" spans="1:22" s="174" customFormat="1">
      <c r="A714" s="267"/>
      <c r="B714" s="267"/>
      <c r="C714" s="267"/>
      <c r="D714" s="267"/>
      <c r="E714" s="189"/>
      <c r="F714" s="189">
        <v>7499</v>
      </c>
      <c r="G714" s="190" t="s">
        <v>148</v>
      </c>
      <c r="H714" s="183">
        <v>40000000</v>
      </c>
      <c r="I714" s="324">
        <v>40000000</v>
      </c>
      <c r="J714" s="207">
        <v>0</v>
      </c>
      <c r="K714" s="207">
        <v>0</v>
      </c>
      <c r="L714" s="207">
        <v>40000000</v>
      </c>
      <c r="M714" s="207">
        <v>40000000</v>
      </c>
      <c r="N714" s="207">
        <v>0</v>
      </c>
      <c r="O714" s="207">
        <v>0</v>
      </c>
      <c r="P714" s="207">
        <v>40000000</v>
      </c>
      <c r="Q714" s="207">
        <v>40000000</v>
      </c>
      <c r="R714" s="207">
        <v>0</v>
      </c>
      <c r="S714" s="207">
        <v>40000000</v>
      </c>
      <c r="T714" s="207">
        <v>0</v>
      </c>
      <c r="U714" s="207">
        <v>0</v>
      </c>
      <c r="V714" s="207">
        <v>40000000</v>
      </c>
    </row>
    <row r="715" spans="1:22" s="174" customFormat="1" ht="31.2">
      <c r="A715" s="267"/>
      <c r="B715" s="267"/>
      <c r="C715" s="189"/>
      <c r="D715" s="189">
        <v>398</v>
      </c>
      <c r="E715" s="267"/>
      <c r="F715" s="267"/>
      <c r="G715" s="182" t="s">
        <v>763</v>
      </c>
      <c r="H715" s="183">
        <v>12640795400</v>
      </c>
      <c r="I715" s="324">
        <v>12640795400</v>
      </c>
      <c r="J715" s="207">
        <v>0</v>
      </c>
      <c r="K715" s="207">
        <v>0</v>
      </c>
      <c r="L715" s="207">
        <v>12640795400</v>
      </c>
      <c r="M715" s="207">
        <v>12640795400</v>
      </c>
      <c r="N715" s="207">
        <v>0</v>
      </c>
      <c r="O715" s="207">
        <v>0</v>
      </c>
      <c r="P715" s="207">
        <v>12640795400</v>
      </c>
      <c r="Q715" s="207">
        <v>12640795400</v>
      </c>
      <c r="R715" s="207">
        <v>0</v>
      </c>
      <c r="S715" s="207">
        <v>12640795400</v>
      </c>
      <c r="T715" s="207">
        <v>0</v>
      </c>
      <c r="U715" s="207">
        <v>0</v>
      </c>
      <c r="V715" s="207">
        <v>12640795400</v>
      </c>
    </row>
    <row r="716" spans="1:22" s="174" customFormat="1">
      <c r="A716" s="267"/>
      <c r="B716" s="267"/>
      <c r="C716" s="267"/>
      <c r="D716" s="267"/>
      <c r="E716" s="189">
        <v>6250</v>
      </c>
      <c r="F716" s="189"/>
      <c r="G716" s="190" t="s">
        <v>764</v>
      </c>
      <c r="H716" s="183">
        <v>2000000</v>
      </c>
      <c r="I716" s="324">
        <v>2000000</v>
      </c>
      <c r="J716" s="207">
        <v>0</v>
      </c>
      <c r="K716" s="207">
        <v>0</v>
      </c>
      <c r="L716" s="207">
        <v>2000000</v>
      </c>
      <c r="M716" s="207">
        <v>2000000</v>
      </c>
      <c r="N716" s="207">
        <v>0</v>
      </c>
      <c r="O716" s="207">
        <v>0</v>
      </c>
      <c r="P716" s="207">
        <v>2000000</v>
      </c>
      <c r="Q716" s="207">
        <v>2000000</v>
      </c>
      <c r="R716" s="207">
        <v>0</v>
      </c>
      <c r="S716" s="207">
        <v>2000000</v>
      </c>
      <c r="T716" s="207">
        <v>0</v>
      </c>
      <c r="U716" s="207">
        <v>0</v>
      </c>
      <c r="V716" s="207">
        <v>2000000</v>
      </c>
    </row>
    <row r="717" spans="1:22" s="174" customFormat="1">
      <c r="A717" s="267"/>
      <c r="B717" s="267"/>
      <c r="C717" s="267"/>
      <c r="D717" s="267"/>
      <c r="E717" s="189"/>
      <c r="F717" s="189">
        <v>6299</v>
      </c>
      <c r="G717" s="190" t="s">
        <v>148</v>
      </c>
      <c r="H717" s="183">
        <v>2000000</v>
      </c>
      <c r="I717" s="324">
        <v>2000000</v>
      </c>
      <c r="J717" s="207">
        <v>0</v>
      </c>
      <c r="K717" s="207">
        <v>0</v>
      </c>
      <c r="L717" s="207">
        <v>2000000</v>
      </c>
      <c r="M717" s="207">
        <v>2000000</v>
      </c>
      <c r="N717" s="207">
        <v>0</v>
      </c>
      <c r="O717" s="207">
        <v>0</v>
      </c>
      <c r="P717" s="207">
        <v>2000000</v>
      </c>
      <c r="Q717" s="207">
        <v>2000000</v>
      </c>
      <c r="R717" s="207">
        <v>0</v>
      </c>
      <c r="S717" s="207">
        <v>2000000</v>
      </c>
      <c r="T717" s="207">
        <v>0</v>
      </c>
      <c r="U717" s="207">
        <v>0</v>
      </c>
      <c r="V717" s="207">
        <v>2000000</v>
      </c>
    </row>
    <row r="718" spans="1:22" s="174" customFormat="1">
      <c r="A718" s="267"/>
      <c r="B718" s="267"/>
      <c r="C718" s="267"/>
      <c r="D718" s="267"/>
      <c r="E718" s="189">
        <v>6650</v>
      </c>
      <c r="F718" s="189"/>
      <c r="G718" s="190" t="s">
        <v>655</v>
      </c>
      <c r="H718" s="183">
        <v>10149000</v>
      </c>
      <c r="I718" s="324">
        <v>10149000</v>
      </c>
      <c r="J718" s="207">
        <v>0</v>
      </c>
      <c r="K718" s="207">
        <v>0</v>
      </c>
      <c r="L718" s="207">
        <v>10149000</v>
      </c>
      <c r="M718" s="207">
        <v>10149000</v>
      </c>
      <c r="N718" s="207">
        <v>0</v>
      </c>
      <c r="O718" s="207">
        <v>0</v>
      </c>
      <c r="P718" s="207">
        <v>10149000</v>
      </c>
      <c r="Q718" s="207">
        <v>10149000</v>
      </c>
      <c r="R718" s="207">
        <v>0</v>
      </c>
      <c r="S718" s="207">
        <v>10149000</v>
      </c>
      <c r="T718" s="207">
        <v>0</v>
      </c>
      <c r="U718" s="207">
        <v>0</v>
      </c>
      <c r="V718" s="207">
        <v>10149000</v>
      </c>
    </row>
    <row r="719" spans="1:22" s="174" customFormat="1">
      <c r="A719" s="267"/>
      <c r="B719" s="267"/>
      <c r="C719" s="267"/>
      <c r="D719" s="267"/>
      <c r="E719" s="189"/>
      <c r="F719" s="189">
        <v>6699</v>
      </c>
      <c r="G719" s="190" t="s">
        <v>657</v>
      </c>
      <c r="H719" s="183">
        <v>10149000</v>
      </c>
      <c r="I719" s="324">
        <v>10149000</v>
      </c>
      <c r="J719" s="207">
        <v>0</v>
      </c>
      <c r="K719" s="207">
        <v>0</v>
      </c>
      <c r="L719" s="207">
        <v>10149000</v>
      </c>
      <c r="M719" s="207">
        <v>10149000</v>
      </c>
      <c r="N719" s="207">
        <v>0</v>
      </c>
      <c r="O719" s="207">
        <v>0</v>
      </c>
      <c r="P719" s="207">
        <v>10149000</v>
      </c>
      <c r="Q719" s="207">
        <v>10149000</v>
      </c>
      <c r="R719" s="207">
        <v>0</v>
      </c>
      <c r="S719" s="207">
        <v>10149000</v>
      </c>
      <c r="T719" s="207">
        <v>0</v>
      </c>
      <c r="U719" s="207">
        <v>0</v>
      </c>
      <c r="V719" s="207">
        <v>10149000</v>
      </c>
    </row>
    <row r="720" spans="1:22" s="174" customFormat="1">
      <c r="A720" s="267"/>
      <c r="B720" s="267"/>
      <c r="C720" s="267"/>
      <c r="D720" s="267"/>
      <c r="E720" s="189">
        <v>7100</v>
      </c>
      <c r="F720" s="189"/>
      <c r="G720" s="190" t="s">
        <v>773</v>
      </c>
      <c r="H720" s="183">
        <v>111747400</v>
      </c>
      <c r="I720" s="324">
        <v>111747400</v>
      </c>
      <c r="J720" s="207">
        <v>0</v>
      </c>
      <c r="K720" s="207">
        <v>0</v>
      </c>
      <c r="L720" s="207">
        <v>111747400</v>
      </c>
      <c r="M720" s="207">
        <v>111747400</v>
      </c>
      <c r="N720" s="207">
        <v>0</v>
      </c>
      <c r="O720" s="207">
        <v>0</v>
      </c>
      <c r="P720" s="207">
        <v>111747400</v>
      </c>
      <c r="Q720" s="207">
        <v>111747400</v>
      </c>
      <c r="R720" s="207">
        <v>0</v>
      </c>
      <c r="S720" s="207">
        <v>111747400</v>
      </c>
      <c r="T720" s="207">
        <v>0</v>
      </c>
      <c r="U720" s="207">
        <v>0</v>
      </c>
      <c r="V720" s="207">
        <v>111747400</v>
      </c>
    </row>
    <row r="721" spans="1:22" s="174" customFormat="1">
      <c r="A721" s="267"/>
      <c r="B721" s="267"/>
      <c r="C721" s="267"/>
      <c r="D721" s="267"/>
      <c r="E721" s="189"/>
      <c r="F721" s="189">
        <v>7149</v>
      </c>
      <c r="G721" s="182" t="s">
        <v>148</v>
      </c>
      <c r="H721" s="183">
        <v>111747400</v>
      </c>
      <c r="I721" s="324">
        <v>111747400</v>
      </c>
      <c r="J721" s="207">
        <v>0</v>
      </c>
      <c r="K721" s="207">
        <v>0</v>
      </c>
      <c r="L721" s="207">
        <v>111747400</v>
      </c>
      <c r="M721" s="207">
        <v>111747400</v>
      </c>
      <c r="N721" s="207">
        <v>0</v>
      </c>
      <c r="O721" s="207">
        <v>0</v>
      </c>
      <c r="P721" s="207">
        <v>111747400</v>
      </c>
      <c r="Q721" s="207">
        <v>111747400</v>
      </c>
      <c r="R721" s="207">
        <v>0</v>
      </c>
      <c r="S721" s="207">
        <v>111747400</v>
      </c>
      <c r="T721" s="207">
        <v>0</v>
      </c>
      <c r="U721" s="207">
        <v>0</v>
      </c>
      <c r="V721" s="207">
        <v>111747400</v>
      </c>
    </row>
    <row r="722" spans="1:22" s="174" customFormat="1">
      <c r="A722" s="267"/>
      <c r="B722" s="267"/>
      <c r="C722" s="267"/>
      <c r="D722" s="267"/>
      <c r="E722" s="189">
        <v>7150</v>
      </c>
      <c r="F722" s="189"/>
      <c r="G722" s="190" t="s">
        <v>774</v>
      </c>
      <c r="H722" s="183">
        <v>40000000</v>
      </c>
      <c r="I722" s="324">
        <v>40000000</v>
      </c>
      <c r="J722" s="207">
        <v>0</v>
      </c>
      <c r="K722" s="207">
        <v>0</v>
      </c>
      <c r="L722" s="207">
        <v>40000000</v>
      </c>
      <c r="M722" s="207">
        <v>40000000</v>
      </c>
      <c r="N722" s="207">
        <v>0</v>
      </c>
      <c r="O722" s="207">
        <v>0</v>
      </c>
      <c r="P722" s="207">
        <v>40000000</v>
      </c>
      <c r="Q722" s="207">
        <v>40000000</v>
      </c>
      <c r="R722" s="207">
        <v>0</v>
      </c>
      <c r="S722" s="207">
        <v>40000000</v>
      </c>
      <c r="T722" s="207">
        <v>0</v>
      </c>
      <c r="U722" s="207">
        <v>0</v>
      </c>
      <c r="V722" s="207">
        <v>40000000</v>
      </c>
    </row>
    <row r="723" spans="1:22" s="174" customFormat="1">
      <c r="A723" s="267"/>
      <c r="B723" s="267"/>
      <c r="C723" s="267"/>
      <c r="D723" s="267"/>
      <c r="E723" s="189"/>
      <c r="F723" s="189">
        <v>7161</v>
      </c>
      <c r="G723" s="182" t="s">
        <v>712</v>
      </c>
      <c r="H723" s="183">
        <v>40000000</v>
      </c>
      <c r="I723" s="324">
        <v>40000000</v>
      </c>
      <c r="J723" s="207">
        <v>0</v>
      </c>
      <c r="K723" s="207">
        <v>0</v>
      </c>
      <c r="L723" s="207">
        <v>40000000</v>
      </c>
      <c r="M723" s="207">
        <v>40000000</v>
      </c>
      <c r="N723" s="207">
        <v>0</v>
      </c>
      <c r="O723" s="207">
        <v>0</v>
      </c>
      <c r="P723" s="207">
        <v>40000000</v>
      </c>
      <c r="Q723" s="207">
        <v>40000000</v>
      </c>
      <c r="R723" s="207">
        <v>0</v>
      </c>
      <c r="S723" s="207">
        <v>40000000</v>
      </c>
      <c r="T723" s="207">
        <v>0</v>
      </c>
      <c r="U723" s="207">
        <v>0</v>
      </c>
      <c r="V723" s="207">
        <v>40000000</v>
      </c>
    </row>
    <row r="724" spans="1:22" s="174" customFormat="1">
      <c r="A724" s="267"/>
      <c r="B724" s="267"/>
      <c r="C724" s="267"/>
      <c r="D724" s="267"/>
      <c r="E724" s="189">
        <v>7450</v>
      </c>
      <c r="F724" s="189"/>
      <c r="G724" s="190" t="s">
        <v>775</v>
      </c>
      <c r="H724" s="183">
        <v>12470899000</v>
      </c>
      <c r="I724" s="324">
        <v>12470899000</v>
      </c>
      <c r="J724" s="207">
        <v>0</v>
      </c>
      <c r="K724" s="207">
        <v>0</v>
      </c>
      <c r="L724" s="207">
        <v>12470899000</v>
      </c>
      <c r="M724" s="207">
        <v>12470899000</v>
      </c>
      <c r="N724" s="207">
        <v>0</v>
      </c>
      <c r="O724" s="207">
        <v>0</v>
      </c>
      <c r="P724" s="207">
        <v>12470899000</v>
      </c>
      <c r="Q724" s="207">
        <v>12470899000</v>
      </c>
      <c r="R724" s="207">
        <v>0</v>
      </c>
      <c r="S724" s="207">
        <v>12470899000</v>
      </c>
      <c r="T724" s="207">
        <v>0</v>
      </c>
      <c r="U724" s="207">
        <v>0</v>
      </c>
      <c r="V724" s="207">
        <v>12470899000</v>
      </c>
    </row>
    <row r="725" spans="1:22" s="174" customFormat="1">
      <c r="A725" s="267"/>
      <c r="B725" s="267"/>
      <c r="C725" s="267"/>
      <c r="D725" s="267"/>
      <c r="E725" s="189"/>
      <c r="F725" s="189">
        <v>7454</v>
      </c>
      <c r="G725" s="190" t="s">
        <v>714</v>
      </c>
      <c r="H725" s="183">
        <v>3110000000</v>
      </c>
      <c r="I725" s="324">
        <v>3110000000</v>
      </c>
      <c r="J725" s="207">
        <v>0</v>
      </c>
      <c r="K725" s="207">
        <v>0</v>
      </c>
      <c r="L725" s="207">
        <v>3110000000</v>
      </c>
      <c r="M725" s="207">
        <v>3110000000</v>
      </c>
      <c r="N725" s="207">
        <v>0</v>
      </c>
      <c r="O725" s="207">
        <v>0</v>
      </c>
      <c r="P725" s="207">
        <v>3110000000</v>
      </c>
      <c r="Q725" s="207">
        <v>3110000000</v>
      </c>
      <c r="R725" s="207">
        <v>0</v>
      </c>
      <c r="S725" s="207">
        <v>3110000000</v>
      </c>
      <c r="T725" s="207">
        <v>0</v>
      </c>
      <c r="U725" s="207">
        <v>0</v>
      </c>
      <c r="V725" s="207">
        <v>3110000000</v>
      </c>
    </row>
    <row r="726" spans="1:22" s="174" customFormat="1" ht="31.2">
      <c r="A726" s="267"/>
      <c r="B726" s="267"/>
      <c r="C726" s="267"/>
      <c r="D726" s="267"/>
      <c r="E726" s="189"/>
      <c r="F726" s="189">
        <v>7455</v>
      </c>
      <c r="G726" s="190" t="s">
        <v>715</v>
      </c>
      <c r="H726" s="183">
        <v>5276762000</v>
      </c>
      <c r="I726" s="324">
        <v>5276762000</v>
      </c>
      <c r="J726" s="207">
        <v>0</v>
      </c>
      <c r="K726" s="207">
        <v>0</v>
      </c>
      <c r="L726" s="207">
        <v>5276762000</v>
      </c>
      <c r="M726" s="207">
        <v>5276762000</v>
      </c>
      <c r="N726" s="207">
        <v>0</v>
      </c>
      <c r="O726" s="207">
        <v>0</v>
      </c>
      <c r="P726" s="207">
        <v>5276762000</v>
      </c>
      <c r="Q726" s="207">
        <v>5276762000</v>
      </c>
      <c r="R726" s="207">
        <v>0</v>
      </c>
      <c r="S726" s="207">
        <v>5276762000</v>
      </c>
      <c r="T726" s="207">
        <v>0</v>
      </c>
      <c r="U726" s="207">
        <v>0</v>
      </c>
      <c r="V726" s="207">
        <v>5276762000</v>
      </c>
    </row>
    <row r="727" spans="1:22" s="174" customFormat="1" ht="22.8" customHeight="1">
      <c r="A727" s="267"/>
      <c r="B727" s="267"/>
      <c r="C727" s="267"/>
      <c r="D727" s="267"/>
      <c r="E727" s="189"/>
      <c r="F727" s="189">
        <v>7499</v>
      </c>
      <c r="G727" s="190" t="s">
        <v>148</v>
      </c>
      <c r="H727" s="183">
        <v>4084137000</v>
      </c>
      <c r="I727" s="324">
        <v>4084137000</v>
      </c>
      <c r="J727" s="207">
        <v>0</v>
      </c>
      <c r="K727" s="207">
        <v>0</v>
      </c>
      <c r="L727" s="207">
        <v>4084137000</v>
      </c>
      <c r="M727" s="207">
        <v>4084137000</v>
      </c>
      <c r="N727" s="207">
        <v>0</v>
      </c>
      <c r="O727" s="207">
        <v>0</v>
      </c>
      <c r="P727" s="207">
        <v>4084137000</v>
      </c>
      <c r="Q727" s="207">
        <v>4084137000</v>
      </c>
      <c r="R727" s="207">
        <v>0</v>
      </c>
      <c r="S727" s="207">
        <v>4084137000</v>
      </c>
      <c r="T727" s="207">
        <v>0</v>
      </c>
      <c r="U727" s="207">
        <v>0</v>
      </c>
      <c r="V727" s="207">
        <v>4084137000</v>
      </c>
    </row>
    <row r="728" spans="1:22" s="174" customFormat="1" ht="22.8" customHeight="1">
      <c r="A728" s="267"/>
      <c r="B728" s="267"/>
      <c r="C728" s="267"/>
      <c r="D728" s="267"/>
      <c r="E728" s="189">
        <v>7750</v>
      </c>
      <c r="F728" s="189"/>
      <c r="G728" s="190" t="s">
        <v>148</v>
      </c>
      <c r="H728" s="183">
        <v>6000000</v>
      </c>
      <c r="I728" s="324">
        <v>6000000</v>
      </c>
      <c r="J728" s="207">
        <v>0</v>
      </c>
      <c r="K728" s="207">
        <v>0</v>
      </c>
      <c r="L728" s="207">
        <v>6000000</v>
      </c>
      <c r="M728" s="207">
        <v>6000000</v>
      </c>
      <c r="N728" s="207">
        <v>0</v>
      </c>
      <c r="O728" s="207">
        <v>0</v>
      </c>
      <c r="P728" s="207">
        <v>6000000</v>
      </c>
      <c r="Q728" s="207">
        <v>6000000</v>
      </c>
      <c r="R728" s="207">
        <v>0</v>
      </c>
      <c r="S728" s="207">
        <v>6000000</v>
      </c>
      <c r="T728" s="207">
        <v>0</v>
      </c>
      <c r="U728" s="207">
        <v>0</v>
      </c>
      <c r="V728" s="207">
        <v>6000000</v>
      </c>
    </row>
    <row r="729" spans="1:22" s="174" customFormat="1" ht="22.8" customHeight="1">
      <c r="A729" s="267"/>
      <c r="B729" s="267"/>
      <c r="C729" s="267"/>
      <c r="D729" s="267"/>
      <c r="E729" s="189"/>
      <c r="F729" s="189">
        <v>7799</v>
      </c>
      <c r="G729" s="457" t="s">
        <v>882</v>
      </c>
      <c r="H729" s="183">
        <v>6000000</v>
      </c>
      <c r="I729" s="324">
        <v>6000000</v>
      </c>
      <c r="J729" s="207">
        <v>0</v>
      </c>
      <c r="K729" s="207">
        <v>0</v>
      </c>
      <c r="L729" s="207">
        <v>6000000</v>
      </c>
      <c r="M729" s="207">
        <v>6000000</v>
      </c>
      <c r="N729" s="207">
        <v>0</v>
      </c>
      <c r="O729" s="207">
        <v>0</v>
      </c>
      <c r="P729" s="207">
        <v>6000000</v>
      </c>
      <c r="Q729" s="207">
        <v>6000000</v>
      </c>
      <c r="R729" s="207">
        <v>0</v>
      </c>
      <c r="S729" s="207">
        <v>6000000</v>
      </c>
      <c r="T729" s="207">
        <v>0</v>
      </c>
      <c r="U729" s="207">
        <v>0</v>
      </c>
      <c r="V729" s="207">
        <v>6000000</v>
      </c>
    </row>
    <row r="730" spans="1:22" s="214" customFormat="1" ht="27" customHeight="1">
      <c r="A730" s="164"/>
      <c r="B730" s="164"/>
      <c r="C730" s="191">
        <v>430</v>
      </c>
      <c r="D730" s="191"/>
      <c r="E730" s="164"/>
      <c r="F730" s="164"/>
      <c r="G730" s="202" t="s">
        <v>636</v>
      </c>
      <c r="H730" s="192">
        <v>40787843275</v>
      </c>
      <c r="I730" s="331">
        <v>40787843275</v>
      </c>
      <c r="J730" s="208">
        <v>0</v>
      </c>
      <c r="K730" s="208">
        <v>0</v>
      </c>
      <c r="L730" s="208">
        <v>40787843275</v>
      </c>
      <c r="M730" s="208">
        <v>40787843275</v>
      </c>
      <c r="N730" s="208">
        <v>0</v>
      </c>
      <c r="O730" s="208">
        <v>0</v>
      </c>
      <c r="P730" s="208">
        <v>40787843275</v>
      </c>
      <c r="Q730" s="208">
        <v>40787843275</v>
      </c>
      <c r="R730" s="208">
        <v>0</v>
      </c>
      <c r="S730" s="208">
        <v>40787843275</v>
      </c>
      <c r="T730" s="208">
        <v>0</v>
      </c>
      <c r="U730" s="208">
        <v>0</v>
      </c>
      <c r="V730" s="208">
        <v>40787843275</v>
      </c>
    </row>
    <row r="731" spans="1:22" s="214" customFormat="1" ht="27" customHeight="1">
      <c r="A731" s="164"/>
      <c r="B731" s="164"/>
      <c r="C731" s="191"/>
      <c r="D731" s="191">
        <v>434</v>
      </c>
      <c r="E731" s="164"/>
      <c r="F731" s="164"/>
      <c r="G731" s="202" t="s">
        <v>637</v>
      </c>
      <c r="H731" s="192">
        <v>40787843275</v>
      </c>
      <c r="I731" s="331">
        <v>40787843275</v>
      </c>
      <c r="J731" s="208">
        <v>0</v>
      </c>
      <c r="K731" s="208">
        <v>0</v>
      </c>
      <c r="L731" s="208">
        <v>40787843275</v>
      </c>
      <c r="M731" s="208">
        <v>40787843275</v>
      </c>
      <c r="N731" s="208">
        <v>0</v>
      </c>
      <c r="O731" s="208">
        <v>0</v>
      </c>
      <c r="P731" s="208">
        <v>40787843275</v>
      </c>
      <c r="Q731" s="208">
        <v>40787843275</v>
      </c>
      <c r="R731" s="208">
        <v>0</v>
      </c>
      <c r="S731" s="208">
        <v>40787843275</v>
      </c>
      <c r="T731" s="208">
        <v>0</v>
      </c>
      <c r="U731" s="208">
        <v>0</v>
      </c>
      <c r="V731" s="208">
        <v>40787843275</v>
      </c>
    </row>
    <row r="732" spans="1:22" s="174" customFormat="1" ht="40.799999999999997" customHeight="1">
      <c r="A732" s="267"/>
      <c r="B732" s="267"/>
      <c r="C732" s="267"/>
      <c r="D732" s="267"/>
      <c r="E732" s="193" t="s">
        <v>634</v>
      </c>
      <c r="F732" s="189"/>
      <c r="G732" s="458" t="s">
        <v>638</v>
      </c>
      <c r="H732" s="183">
        <v>40787843275</v>
      </c>
      <c r="I732" s="324">
        <v>40787843275</v>
      </c>
      <c r="J732" s="207">
        <v>0</v>
      </c>
      <c r="K732" s="207">
        <v>0</v>
      </c>
      <c r="L732" s="207">
        <v>40787843275</v>
      </c>
      <c r="M732" s="207">
        <v>40787843275</v>
      </c>
      <c r="N732" s="207">
        <v>0</v>
      </c>
      <c r="O732" s="207">
        <v>0</v>
      </c>
      <c r="P732" s="207">
        <v>40787843275</v>
      </c>
      <c r="Q732" s="207">
        <v>40787843275</v>
      </c>
      <c r="R732" s="207">
        <v>0</v>
      </c>
      <c r="S732" s="207">
        <v>40787843275</v>
      </c>
      <c r="T732" s="207">
        <v>0</v>
      </c>
      <c r="U732" s="207">
        <v>0</v>
      </c>
      <c r="V732" s="207">
        <v>40787843275</v>
      </c>
    </row>
    <row r="733" spans="1:22" s="174" customFormat="1" ht="63.6" customHeight="1">
      <c r="A733" s="267"/>
      <c r="B733" s="267"/>
      <c r="C733" s="267"/>
      <c r="D733" s="267"/>
      <c r="E733" s="189"/>
      <c r="F733" s="193" t="s">
        <v>506</v>
      </c>
      <c r="G733" s="182" t="s">
        <v>631</v>
      </c>
      <c r="H733" s="183">
        <v>28697964720</v>
      </c>
      <c r="I733" s="324">
        <v>28697964720</v>
      </c>
      <c r="J733" s="207">
        <v>0</v>
      </c>
      <c r="K733" s="207">
        <v>0</v>
      </c>
      <c r="L733" s="207">
        <v>28697964720</v>
      </c>
      <c r="M733" s="207">
        <v>28697964720</v>
      </c>
      <c r="N733" s="207">
        <v>0</v>
      </c>
      <c r="O733" s="207">
        <v>0</v>
      </c>
      <c r="P733" s="207">
        <v>28697964720</v>
      </c>
      <c r="Q733" s="207">
        <v>28697964720</v>
      </c>
      <c r="R733" s="207">
        <v>0</v>
      </c>
      <c r="S733" s="207">
        <v>28697964720</v>
      </c>
      <c r="T733" s="207">
        <v>0</v>
      </c>
      <c r="U733" s="207">
        <v>0</v>
      </c>
      <c r="V733" s="207">
        <v>28697964720</v>
      </c>
    </row>
    <row r="734" spans="1:22" s="174" customFormat="1" ht="52.8" customHeight="1">
      <c r="A734" s="267"/>
      <c r="B734" s="267"/>
      <c r="C734" s="267"/>
      <c r="D734" s="267"/>
      <c r="E734" s="189"/>
      <c r="F734" s="193" t="s">
        <v>507</v>
      </c>
      <c r="G734" s="182" t="s">
        <v>330</v>
      </c>
      <c r="H734" s="183">
        <v>5739564872</v>
      </c>
      <c r="I734" s="324">
        <v>5739564872</v>
      </c>
      <c r="J734" s="207">
        <v>0</v>
      </c>
      <c r="K734" s="207">
        <v>0</v>
      </c>
      <c r="L734" s="207">
        <v>5739564872</v>
      </c>
      <c r="M734" s="207">
        <v>5739564872</v>
      </c>
      <c r="N734" s="207">
        <v>0</v>
      </c>
      <c r="O734" s="207">
        <v>0</v>
      </c>
      <c r="P734" s="207">
        <v>5739564872</v>
      </c>
      <c r="Q734" s="207">
        <v>5739564872</v>
      </c>
      <c r="R734" s="207">
        <v>0</v>
      </c>
      <c r="S734" s="207">
        <v>5739564872</v>
      </c>
      <c r="T734" s="207">
        <v>0</v>
      </c>
      <c r="U734" s="207">
        <v>0</v>
      </c>
      <c r="V734" s="207">
        <v>5739564872</v>
      </c>
    </row>
    <row r="735" spans="1:22" s="174" customFormat="1" ht="39" customHeight="1">
      <c r="A735" s="267"/>
      <c r="B735" s="267"/>
      <c r="C735" s="267"/>
      <c r="D735" s="267"/>
      <c r="E735" s="189"/>
      <c r="F735" s="193" t="s">
        <v>508</v>
      </c>
      <c r="G735" s="182" t="s">
        <v>331</v>
      </c>
      <c r="H735" s="183">
        <v>2269307705</v>
      </c>
      <c r="I735" s="324">
        <v>2269307705</v>
      </c>
      <c r="J735" s="207">
        <v>0</v>
      </c>
      <c r="K735" s="207">
        <v>0</v>
      </c>
      <c r="L735" s="207">
        <v>2269307705</v>
      </c>
      <c r="M735" s="207">
        <v>2269307705</v>
      </c>
      <c r="N735" s="207">
        <v>0</v>
      </c>
      <c r="O735" s="207">
        <v>0</v>
      </c>
      <c r="P735" s="207">
        <v>2269307705</v>
      </c>
      <c r="Q735" s="207">
        <v>2269307705</v>
      </c>
      <c r="R735" s="207">
        <v>0</v>
      </c>
      <c r="S735" s="207">
        <v>2269307705</v>
      </c>
      <c r="T735" s="207">
        <v>0</v>
      </c>
      <c r="U735" s="207">
        <v>0</v>
      </c>
      <c r="V735" s="207">
        <v>2269307705</v>
      </c>
    </row>
    <row r="736" spans="1:22" s="174" customFormat="1" ht="102.6" customHeight="1">
      <c r="A736" s="267"/>
      <c r="B736" s="267"/>
      <c r="C736" s="267"/>
      <c r="D736" s="267"/>
      <c r="E736" s="189"/>
      <c r="F736" s="193" t="s">
        <v>635</v>
      </c>
      <c r="G736" s="182" t="s">
        <v>632</v>
      </c>
      <c r="H736" s="183">
        <v>684700000</v>
      </c>
      <c r="I736" s="324">
        <v>684700000</v>
      </c>
      <c r="J736" s="207">
        <v>0</v>
      </c>
      <c r="K736" s="207">
        <v>0</v>
      </c>
      <c r="L736" s="207">
        <v>684700000</v>
      </c>
      <c r="M736" s="207">
        <v>684700000</v>
      </c>
      <c r="N736" s="207">
        <v>0</v>
      </c>
      <c r="O736" s="207">
        <v>0</v>
      </c>
      <c r="P736" s="207">
        <v>684700000</v>
      </c>
      <c r="Q736" s="207">
        <v>684700000</v>
      </c>
      <c r="R736" s="207">
        <v>0</v>
      </c>
      <c r="S736" s="207">
        <v>684700000</v>
      </c>
      <c r="T736" s="207">
        <v>0</v>
      </c>
      <c r="U736" s="207">
        <v>0</v>
      </c>
      <c r="V736" s="207">
        <v>684700000</v>
      </c>
    </row>
    <row r="737" spans="1:22" s="174" customFormat="1" ht="57" customHeight="1">
      <c r="A737" s="267"/>
      <c r="B737" s="267"/>
      <c r="C737" s="267"/>
      <c r="D737" s="267"/>
      <c r="E737" s="189"/>
      <c r="F737" s="193" t="s">
        <v>510</v>
      </c>
      <c r="G737" s="182" t="s">
        <v>633</v>
      </c>
      <c r="H737" s="183">
        <v>3396305978</v>
      </c>
      <c r="I737" s="326">
        <v>3396305978</v>
      </c>
      <c r="J737" s="325">
        <v>0</v>
      </c>
      <c r="K737" s="325">
        <v>0</v>
      </c>
      <c r="L737" s="325">
        <v>3396305978</v>
      </c>
      <c r="M737" s="325">
        <v>3396305978</v>
      </c>
      <c r="N737" s="325">
        <v>0</v>
      </c>
      <c r="O737" s="325">
        <v>0</v>
      </c>
      <c r="P737" s="325">
        <v>3396305978</v>
      </c>
      <c r="Q737" s="325">
        <v>3396305978</v>
      </c>
      <c r="R737" s="325">
        <v>0</v>
      </c>
      <c r="S737" s="325">
        <v>3396305978</v>
      </c>
      <c r="T737" s="325">
        <v>0</v>
      </c>
      <c r="U737" s="325">
        <v>0</v>
      </c>
      <c r="V737" s="325">
        <v>3396305978</v>
      </c>
    </row>
    <row r="738" spans="1:22" s="199" customFormat="1" ht="24.6" customHeight="1">
      <c r="A738" s="327"/>
      <c r="B738" s="267">
        <v>860</v>
      </c>
      <c r="C738" s="328"/>
      <c r="D738" s="328"/>
      <c r="E738" s="328"/>
      <c r="F738" s="328"/>
      <c r="G738" s="182"/>
      <c r="H738" s="264">
        <f>15557000+175520570</f>
        <v>191077570</v>
      </c>
      <c r="I738" s="456"/>
      <c r="J738" s="183"/>
      <c r="K738" s="183"/>
      <c r="L738" s="183"/>
      <c r="M738" s="183"/>
      <c r="N738" s="183"/>
      <c r="O738" s="183"/>
      <c r="P738" s="183"/>
      <c r="Q738" s="183"/>
      <c r="R738" s="183"/>
      <c r="S738" s="183"/>
      <c r="T738" s="183"/>
      <c r="U738" s="183"/>
      <c r="V738" s="183"/>
    </row>
    <row r="739" spans="1:22" s="199" customFormat="1" ht="24.6" customHeight="1">
      <c r="A739" s="329"/>
      <c r="B739" s="328"/>
      <c r="C739" s="267">
        <v>430</v>
      </c>
      <c r="D739" s="267"/>
      <c r="E739" s="328"/>
      <c r="F739" s="328"/>
      <c r="G739" s="182" t="s">
        <v>636</v>
      </c>
      <c r="H739" s="203">
        <f>15557000+175520570</f>
        <v>191077570</v>
      </c>
      <c r="I739" s="456"/>
      <c r="J739" s="183"/>
      <c r="K739" s="183"/>
      <c r="L739" s="183"/>
      <c r="M739" s="183"/>
      <c r="N739" s="183"/>
      <c r="O739" s="183"/>
      <c r="P739" s="183"/>
      <c r="Q739" s="183"/>
      <c r="R739" s="183"/>
      <c r="S739" s="183"/>
      <c r="T739" s="183"/>
      <c r="U739" s="183"/>
      <c r="V739" s="183"/>
    </row>
    <row r="740" spans="1:22" s="199" customFormat="1" ht="24.6" customHeight="1">
      <c r="A740" s="329"/>
      <c r="B740" s="328"/>
      <c r="C740" s="267"/>
      <c r="D740" s="267">
        <v>433</v>
      </c>
      <c r="E740" s="328"/>
      <c r="F740" s="328"/>
      <c r="G740" s="182" t="s">
        <v>876</v>
      </c>
      <c r="H740" s="203">
        <f>15557000+175520570</f>
        <v>191077570</v>
      </c>
      <c r="I740" s="456"/>
      <c r="J740" s="183"/>
      <c r="K740" s="183"/>
      <c r="L740" s="183"/>
      <c r="M740" s="183"/>
      <c r="N740" s="183"/>
      <c r="O740" s="183"/>
      <c r="P740" s="183"/>
      <c r="Q740" s="183"/>
      <c r="R740" s="183"/>
      <c r="S740" s="183"/>
      <c r="T740" s="183"/>
      <c r="U740" s="183"/>
      <c r="V740" s="183"/>
    </row>
    <row r="741" spans="1:22" s="199" customFormat="1" ht="24.6" customHeight="1">
      <c r="A741" s="329"/>
      <c r="B741" s="328"/>
      <c r="C741" s="328"/>
      <c r="D741" s="328"/>
      <c r="E741" s="267">
        <v>7700</v>
      </c>
      <c r="F741" s="267"/>
      <c r="G741" s="182" t="s">
        <v>877</v>
      </c>
      <c r="H741" s="203">
        <f>15557000+175520570</f>
        <v>191077570</v>
      </c>
      <c r="I741" s="456"/>
      <c r="J741" s="183"/>
      <c r="K741" s="183"/>
      <c r="L741" s="183"/>
      <c r="M741" s="183"/>
      <c r="N741" s="183"/>
      <c r="O741" s="183"/>
      <c r="P741" s="183"/>
      <c r="Q741" s="183"/>
      <c r="R741" s="183"/>
      <c r="S741" s="183"/>
      <c r="T741" s="183"/>
      <c r="U741" s="183"/>
      <c r="V741" s="183"/>
    </row>
    <row r="742" spans="1:22" s="199" customFormat="1" ht="31.2">
      <c r="A742" s="329"/>
      <c r="B742" s="328"/>
      <c r="C742" s="328"/>
      <c r="D742" s="328"/>
      <c r="E742" s="267"/>
      <c r="F742" s="267">
        <v>7702</v>
      </c>
      <c r="G742" s="340" t="s">
        <v>878</v>
      </c>
      <c r="H742" s="203">
        <f>15557000+175520570</f>
        <v>191077570</v>
      </c>
      <c r="I742" s="456"/>
      <c r="J742" s="183"/>
      <c r="K742" s="183"/>
      <c r="L742" s="183"/>
      <c r="M742" s="183"/>
      <c r="N742" s="183"/>
      <c r="O742" s="183"/>
      <c r="P742" s="183"/>
      <c r="Q742" s="183"/>
      <c r="R742" s="183"/>
      <c r="S742" s="183"/>
      <c r="T742" s="183"/>
      <c r="U742" s="183"/>
      <c r="V742" s="183"/>
    </row>
    <row r="743" spans="1:22" s="174" customFormat="1">
      <c r="A743" s="450"/>
      <c r="B743" s="451"/>
      <c r="C743" s="451"/>
      <c r="D743" s="451"/>
      <c r="E743" s="455"/>
      <c r="F743" s="455"/>
      <c r="G743" s="452"/>
      <c r="H743" s="453"/>
      <c r="I743" s="454"/>
      <c r="J743" s="454"/>
      <c r="K743" s="454"/>
      <c r="L743" s="454"/>
      <c r="M743" s="454"/>
      <c r="N743" s="454"/>
      <c r="O743" s="454"/>
      <c r="P743" s="454"/>
      <c r="Q743" s="454"/>
      <c r="R743" s="454"/>
      <c r="S743" s="454"/>
      <c r="T743" s="454"/>
      <c r="U743" s="454"/>
      <c r="V743" s="454"/>
    </row>
    <row r="744" spans="1:22" s="40" customFormat="1" ht="19.2" customHeight="1">
      <c r="A744" s="692" t="s">
        <v>16</v>
      </c>
      <c r="B744" s="692"/>
      <c r="C744" s="692"/>
      <c r="D744" s="692"/>
      <c r="E744" s="294"/>
      <c r="F744" s="294"/>
      <c r="G744" s="639" t="s">
        <v>889</v>
      </c>
      <c r="H744" s="639"/>
      <c r="I744" s="449"/>
      <c r="J744" s="41"/>
      <c r="K744" s="41"/>
    </row>
    <row r="745" spans="1:22" s="43" customFormat="1" ht="18">
      <c r="A745" s="693" t="s">
        <v>622</v>
      </c>
      <c r="B745" s="693"/>
      <c r="C745" s="693"/>
      <c r="D745" s="693"/>
      <c r="E745" s="72"/>
      <c r="F745" s="72"/>
      <c r="G745" s="636" t="s">
        <v>888</v>
      </c>
      <c r="H745" s="636"/>
      <c r="I745" s="424"/>
      <c r="J745" s="42"/>
      <c r="K745" s="36"/>
      <c r="L745" s="36"/>
      <c r="M745" s="36"/>
      <c r="N745" s="36"/>
    </row>
    <row r="746" spans="1:22" s="43" customFormat="1" ht="18">
      <c r="A746" s="675" t="s">
        <v>891</v>
      </c>
      <c r="B746" s="675"/>
      <c r="C746" s="675"/>
      <c r="D746" s="675"/>
      <c r="E746" s="294"/>
      <c r="F746" s="294"/>
      <c r="G746" s="636" t="s">
        <v>883</v>
      </c>
      <c r="H746" s="636"/>
      <c r="I746" s="636"/>
      <c r="J746" s="41"/>
      <c r="K746" s="40"/>
    </row>
    <row r="747" spans="1:22">
      <c r="G747" s="37"/>
      <c r="H747" s="37"/>
      <c r="I747" s="37"/>
    </row>
    <row r="748" spans="1:22">
      <c r="G748" s="281"/>
      <c r="H748" s="281"/>
      <c r="I748" s="281"/>
    </row>
    <row r="749" spans="1:22">
      <c r="G749" s="281"/>
      <c r="H749" s="281"/>
      <c r="I749" s="281"/>
    </row>
    <row r="750" spans="1:22">
      <c r="G750" s="281"/>
      <c r="H750" s="281"/>
      <c r="I750" s="281"/>
    </row>
    <row r="751" spans="1:22">
      <c r="G751" s="281"/>
      <c r="H751" s="281"/>
      <c r="I751" s="281"/>
    </row>
    <row r="752" spans="1:22" ht="17.399999999999999">
      <c r="G752" s="635" t="s">
        <v>884</v>
      </c>
      <c r="H752" s="635"/>
      <c r="I752" s="635"/>
    </row>
  </sheetData>
  <autoFilter ref="A8:V742" xr:uid="{00000000-0001-0000-0600-000000000000}"/>
  <mergeCells count="18">
    <mergeCell ref="A746:D746"/>
    <mergeCell ref="A3:H3"/>
    <mergeCell ref="A4:H4"/>
    <mergeCell ref="A5:I5"/>
    <mergeCell ref="A744:D744"/>
    <mergeCell ref="A745:D745"/>
    <mergeCell ref="G746:I746"/>
    <mergeCell ref="G752:I752"/>
    <mergeCell ref="G744:H744"/>
    <mergeCell ref="G745:H745"/>
    <mergeCell ref="T7:V7"/>
    <mergeCell ref="M6:P6"/>
    <mergeCell ref="Q6:V6"/>
    <mergeCell ref="M7:M8"/>
    <mergeCell ref="N7:P7"/>
    <mergeCell ref="Q7:Q8"/>
    <mergeCell ref="R7:R8"/>
    <mergeCell ref="S7:S8"/>
  </mergeCells>
  <printOptions horizontalCentered="1"/>
  <pageMargins left="0.55118110236220474" right="0.31496062992125984" top="0.59055118110236227" bottom="0.27559055118110237" header="0.15748031496062992" footer="0.23622047244094491"/>
  <pageSetup orientation="landscape" r:id="rId1"/>
  <headerFooter alignWithMargins="0">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7"/>
  <sheetViews>
    <sheetView workbookViewId="0">
      <selection activeCell="L10" sqref="L10"/>
    </sheetView>
  </sheetViews>
  <sheetFormatPr defaultColWidth="9" defaultRowHeight="15.6"/>
  <cols>
    <col min="1" max="1" width="42.90625" style="38" customWidth="1"/>
    <col min="2" max="6" width="9.453125" style="188" customWidth="1"/>
    <col min="7" max="7" width="18.54296875" style="38" customWidth="1"/>
    <col min="8" max="8" width="12.81640625" style="38" hidden="1" customWidth="1"/>
    <col min="9" max="9" width="9.36328125" style="38" hidden="1" customWidth="1"/>
    <col min="10" max="10" width="9.81640625" style="37" hidden="1" customWidth="1"/>
    <col min="11" max="11" width="9" style="37" hidden="1" customWidth="1"/>
    <col min="12" max="12" width="10.7265625" style="37" bestFit="1" customWidth="1"/>
    <col min="13" max="16384" width="9" style="37"/>
  </cols>
  <sheetData>
    <row r="1" spans="1:12" ht="17.399999999999999">
      <c r="A1" s="694"/>
      <c r="B1" s="694"/>
      <c r="C1" s="181"/>
      <c r="D1" s="181"/>
      <c r="E1" s="181"/>
      <c r="F1" s="181"/>
      <c r="G1" s="11" t="s">
        <v>162</v>
      </c>
    </row>
    <row r="2" spans="1:12" ht="18">
      <c r="A2" s="252"/>
      <c r="G2" s="37"/>
    </row>
    <row r="3" spans="1:12" ht="23.25" customHeight="1">
      <c r="A3" s="690" t="s">
        <v>827</v>
      </c>
      <c r="B3" s="690"/>
      <c r="C3" s="690"/>
      <c r="D3" s="690"/>
      <c r="E3" s="690"/>
      <c r="F3" s="690"/>
      <c r="G3" s="690"/>
    </row>
    <row r="4" spans="1:12" ht="18" hidden="1" customHeight="1">
      <c r="A4" s="677" t="s">
        <v>446</v>
      </c>
      <c r="B4" s="677"/>
      <c r="C4" s="677"/>
      <c r="D4" s="677"/>
      <c r="E4" s="677"/>
      <c r="F4" s="677"/>
      <c r="G4" s="677"/>
      <c r="H4" s="39"/>
      <c r="I4" s="39"/>
    </row>
    <row r="5" spans="1:12" s="461" customFormat="1" ht="21.75" customHeight="1">
      <c r="A5" s="691" t="str">
        <f>+'63'!A5:I5</f>
        <v>(Ban hành kèm theo Quyết định số 127/QĐ-UBND ngày 10 tháng 6 năm 2026 của Ủy ban nhân dân xã Khánh Thiện)</v>
      </c>
      <c r="B5" s="691"/>
      <c r="C5" s="691"/>
      <c r="D5" s="691"/>
      <c r="E5" s="691"/>
      <c r="F5" s="691"/>
      <c r="G5" s="691"/>
      <c r="H5" s="691"/>
    </row>
    <row r="6" spans="1:12">
      <c r="G6" s="46" t="s">
        <v>189</v>
      </c>
    </row>
    <row r="7" spans="1:12" ht="5.25" customHeight="1"/>
    <row r="8" spans="1:12" s="51" customFormat="1" ht="27" customHeight="1">
      <c r="A8" s="277" t="s">
        <v>285</v>
      </c>
      <c r="B8" s="277" t="s">
        <v>272</v>
      </c>
      <c r="C8" s="277" t="s">
        <v>277</v>
      </c>
      <c r="D8" s="277" t="s">
        <v>278</v>
      </c>
      <c r="E8" s="277" t="s">
        <v>273</v>
      </c>
      <c r="F8" s="277" t="s">
        <v>274</v>
      </c>
      <c r="G8" s="200" t="s">
        <v>279</v>
      </c>
      <c r="H8" s="278"/>
      <c r="I8" s="279"/>
      <c r="J8" s="280"/>
    </row>
    <row r="9" spans="1:12" s="196" customFormat="1" ht="27" customHeight="1">
      <c r="A9" s="253" t="s">
        <v>509</v>
      </c>
      <c r="B9" s="194"/>
      <c r="C9" s="194"/>
      <c r="D9" s="194"/>
      <c r="E9" s="194"/>
      <c r="F9" s="194"/>
      <c r="G9" s="224">
        <f>+G10+G22+G47</f>
        <v>8140829740</v>
      </c>
      <c r="H9" s="254"/>
      <c r="I9" s="254"/>
      <c r="J9" s="255"/>
      <c r="L9" s="311"/>
    </row>
    <row r="10" spans="1:12" s="196" customFormat="1" ht="38.4" customHeight="1">
      <c r="A10" s="202" t="s">
        <v>842</v>
      </c>
      <c r="B10" s="256"/>
      <c r="C10" s="256"/>
      <c r="D10" s="256"/>
      <c r="E10" s="256"/>
      <c r="F10" s="256"/>
      <c r="G10" s="224">
        <f>+G11+G15+G18</f>
        <v>6572150000</v>
      </c>
      <c r="H10" s="257"/>
      <c r="I10" s="257"/>
      <c r="J10" s="258"/>
    </row>
    <row r="11" spans="1:12" s="215" customFormat="1" ht="38.4" customHeight="1">
      <c r="A11" s="259" t="s">
        <v>845</v>
      </c>
      <c r="B11" s="256" t="s">
        <v>826</v>
      </c>
      <c r="C11" s="260" t="s">
        <v>611</v>
      </c>
      <c r="D11" s="260" t="s">
        <v>613</v>
      </c>
      <c r="E11" s="256"/>
      <c r="F11" s="256"/>
      <c r="G11" s="203">
        <f>SUM(G12:G14)</f>
        <v>3567150000</v>
      </c>
      <c r="H11" s="261"/>
      <c r="I11" s="261"/>
      <c r="J11" s="262"/>
    </row>
    <row r="12" spans="1:12" s="215" customFormat="1" ht="27" customHeight="1">
      <c r="A12" s="256"/>
      <c r="B12" s="256" t="s">
        <v>826</v>
      </c>
      <c r="C12" s="260" t="s">
        <v>611</v>
      </c>
      <c r="D12" s="260" t="s">
        <v>613</v>
      </c>
      <c r="E12" s="256" t="s">
        <v>828</v>
      </c>
      <c r="F12" s="256" t="s">
        <v>829</v>
      </c>
      <c r="G12" s="203">
        <v>2505976000</v>
      </c>
      <c r="H12" s="261"/>
      <c r="I12" s="261"/>
      <c r="J12" s="262"/>
    </row>
    <row r="13" spans="1:12" s="215" customFormat="1" ht="27" customHeight="1">
      <c r="A13" s="256"/>
      <c r="B13" s="256" t="s">
        <v>826</v>
      </c>
      <c r="C13" s="260" t="s">
        <v>611</v>
      </c>
      <c r="D13" s="260" t="s">
        <v>613</v>
      </c>
      <c r="E13" s="256" t="s">
        <v>832</v>
      </c>
      <c r="F13" s="256" t="s">
        <v>830</v>
      </c>
      <c r="G13" s="203">
        <v>246722000</v>
      </c>
      <c r="H13" s="261"/>
      <c r="I13" s="261"/>
      <c r="J13" s="262"/>
    </row>
    <row r="14" spans="1:12" s="215" customFormat="1" ht="27" customHeight="1">
      <c r="A14" s="256"/>
      <c r="B14" s="256" t="s">
        <v>826</v>
      </c>
      <c r="C14" s="260" t="s">
        <v>611</v>
      </c>
      <c r="D14" s="260" t="s">
        <v>613</v>
      </c>
      <c r="E14" s="256" t="s">
        <v>832</v>
      </c>
      <c r="F14" s="256" t="s">
        <v>831</v>
      </c>
      <c r="G14" s="203">
        <v>814452000</v>
      </c>
      <c r="H14" s="261"/>
      <c r="I14" s="261"/>
      <c r="J14" s="262"/>
    </row>
    <row r="15" spans="1:12" s="215" customFormat="1" ht="41.4" customHeight="1">
      <c r="A15" s="259" t="s">
        <v>846</v>
      </c>
      <c r="B15" s="256" t="s">
        <v>826</v>
      </c>
      <c r="C15" s="256" t="s">
        <v>834</v>
      </c>
      <c r="D15" s="256" t="s">
        <v>835</v>
      </c>
      <c r="E15" s="256"/>
      <c r="F15" s="256"/>
      <c r="G15" s="226">
        <f>+G16+G17</f>
        <v>1417000000</v>
      </c>
      <c r="H15" s="261"/>
      <c r="I15" s="261"/>
      <c r="J15" s="262"/>
    </row>
    <row r="16" spans="1:12" s="215" customFormat="1" ht="27" customHeight="1">
      <c r="A16" s="256"/>
      <c r="B16" s="256" t="s">
        <v>826</v>
      </c>
      <c r="C16" s="256" t="s">
        <v>834</v>
      </c>
      <c r="D16" s="256" t="s">
        <v>835</v>
      </c>
      <c r="E16" s="256" t="s">
        <v>828</v>
      </c>
      <c r="F16" s="256" t="s">
        <v>829</v>
      </c>
      <c r="G16" s="203">
        <v>1347270000</v>
      </c>
      <c r="H16" s="261"/>
      <c r="I16" s="261"/>
      <c r="J16" s="262"/>
    </row>
    <row r="17" spans="1:10" s="215" customFormat="1" ht="27" customHeight="1">
      <c r="A17" s="256"/>
      <c r="B17" s="256" t="s">
        <v>826</v>
      </c>
      <c r="C17" s="256" t="s">
        <v>834</v>
      </c>
      <c r="D17" s="256" t="s">
        <v>835</v>
      </c>
      <c r="E17" s="256" t="s">
        <v>832</v>
      </c>
      <c r="F17" s="256" t="s">
        <v>833</v>
      </c>
      <c r="G17" s="203">
        <f>90861000-21131000</f>
        <v>69730000</v>
      </c>
      <c r="H17" s="261"/>
      <c r="I17" s="261"/>
      <c r="J17" s="262"/>
    </row>
    <row r="18" spans="1:10" s="215" customFormat="1" ht="58.2" customHeight="1">
      <c r="A18" s="259" t="s">
        <v>847</v>
      </c>
      <c r="B18" s="256" t="s">
        <v>826</v>
      </c>
      <c r="C18" s="256" t="s">
        <v>834</v>
      </c>
      <c r="D18" s="256" t="s">
        <v>835</v>
      </c>
      <c r="E18" s="256"/>
      <c r="F18" s="256"/>
      <c r="G18" s="203">
        <f>SUM(G19:G21)</f>
        <v>1588000000</v>
      </c>
      <c r="H18" s="261"/>
      <c r="I18" s="261"/>
      <c r="J18" s="262"/>
    </row>
    <row r="19" spans="1:10" s="215" customFormat="1" ht="22.2" customHeight="1">
      <c r="A19" s="256"/>
      <c r="B19" s="256" t="s">
        <v>826</v>
      </c>
      <c r="C19" s="256" t="s">
        <v>834</v>
      </c>
      <c r="D19" s="256" t="s">
        <v>835</v>
      </c>
      <c r="E19" s="256" t="s">
        <v>828</v>
      </c>
      <c r="F19" s="256" t="s">
        <v>829</v>
      </c>
      <c r="G19" s="203">
        <v>1523682000</v>
      </c>
      <c r="H19" s="261"/>
      <c r="I19" s="261"/>
      <c r="J19" s="262"/>
    </row>
    <row r="20" spans="1:10" s="215" customFormat="1" ht="22.2" customHeight="1">
      <c r="A20" s="256"/>
      <c r="B20" s="256" t="s">
        <v>826</v>
      </c>
      <c r="C20" s="256" t="s">
        <v>834</v>
      </c>
      <c r="D20" s="256" t="s">
        <v>835</v>
      </c>
      <c r="E20" s="256" t="s">
        <v>832</v>
      </c>
      <c r="F20" s="256" t="s">
        <v>830</v>
      </c>
      <c r="G20" s="203">
        <v>25220000</v>
      </c>
      <c r="H20" s="261"/>
      <c r="I20" s="261"/>
      <c r="J20" s="262"/>
    </row>
    <row r="21" spans="1:10" s="215" customFormat="1" ht="22.2" customHeight="1">
      <c r="A21" s="263"/>
      <c r="B21" s="256" t="s">
        <v>826</v>
      </c>
      <c r="C21" s="256" t="s">
        <v>834</v>
      </c>
      <c r="D21" s="256" t="s">
        <v>835</v>
      </c>
      <c r="E21" s="256" t="s">
        <v>832</v>
      </c>
      <c r="F21" s="256" t="s">
        <v>831</v>
      </c>
      <c r="G21" s="203">
        <v>39098000</v>
      </c>
      <c r="H21" s="261"/>
      <c r="I21" s="261"/>
      <c r="J21" s="262"/>
    </row>
    <row r="22" spans="1:10" s="196" customFormat="1" ht="43.8" customHeight="1">
      <c r="A22" s="216" t="s">
        <v>843</v>
      </c>
      <c r="B22" s="194"/>
      <c r="C22" s="194"/>
      <c r="D22" s="194"/>
      <c r="E22" s="194"/>
      <c r="F22" s="194"/>
      <c r="G22" s="264">
        <f>SUM(G23:G46)</f>
        <v>1534119740</v>
      </c>
      <c r="H22" s="265">
        <f>+G22-G45-G46</f>
        <v>1437419740</v>
      </c>
      <c r="I22" s="257"/>
      <c r="J22" s="258"/>
    </row>
    <row r="23" spans="1:10" s="215" customFormat="1" ht="42.6" customHeight="1">
      <c r="A23" s="266" t="s">
        <v>848</v>
      </c>
      <c r="B23" s="256" t="s">
        <v>826</v>
      </c>
      <c r="C23" s="256" t="s">
        <v>834</v>
      </c>
      <c r="D23" s="256" t="s">
        <v>836</v>
      </c>
      <c r="E23" s="267">
        <v>6500</v>
      </c>
      <c r="F23" s="267">
        <v>6504</v>
      </c>
      <c r="G23" s="268">
        <v>83700000</v>
      </c>
      <c r="H23" s="261"/>
      <c r="I23" s="261"/>
      <c r="J23" s="262"/>
    </row>
    <row r="24" spans="1:10" s="215" customFormat="1" ht="42.6" customHeight="1">
      <c r="A24" s="269" t="s">
        <v>849</v>
      </c>
      <c r="B24" s="256" t="s">
        <v>826</v>
      </c>
      <c r="C24" s="256" t="s">
        <v>834</v>
      </c>
      <c r="D24" s="256" t="s">
        <v>836</v>
      </c>
      <c r="E24" s="267">
        <v>6550</v>
      </c>
      <c r="F24" s="267">
        <v>6551</v>
      </c>
      <c r="G24" s="203">
        <v>11000000</v>
      </c>
      <c r="H24" s="261"/>
      <c r="I24" s="261"/>
      <c r="J24" s="262"/>
    </row>
    <row r="25" spans="1:10" s="215" customFormat="1" ht="42.6" customHeight="1">
      <c r="A25" s="269" t="s">
        <v>850</v>
      </c>
      <c r="B25" s="256" t="s">
        <v>826</v>
      </c>
      <c r="C25" s="256" t="s">
        <v>834</v>
      </c>
      <c r="D25" s="256" t="s">
        <v>836</v>
      </c>
      <c r="E25" s="267">
        <v>6550</v>
      </c>
      <c r="F25" s="267">
        <v>6552</v>
      </c>
      <c r="G25" s="203">
        <v>17100000</v>
      </c>
      <c r="H25" s="270"/>
      <c r="I25" s="270"/>
      <c r="J25" s="271"/>
    </row>
    <row r="26" spans="1:10" s="215" customFormat="1" ht="42.6" customHeight="1">
      <c r="A26" s="269" t="s">
        <v>851</v>
      </c>
      <c r="B26" s="256" t="s">
        <v>826</v>
      </c>
      <c r="C26" s="256" t="s">
        <v>834</v>
      </c>
      <c r="D26" s="256" t="s">
        <v>836</v>
      </c>
      <c r="E26" s="267">
        <v>6600</v>
      </c>
      <c r="F26" s="267">
        <v>6606</v>
      </c>
      <c r="G26" s="203">
        <v>36241900</v>
      </c>
      <c r="H26" s="270"/>
      <c r="I26" s="270"/>
      <c r="J26" s="271"/>
    </row>
    <row r="27" spans="1:10" s="215" customFormat="1" ht="42.6" customHeight="1">
      <c r="A27" s="269" t="s">
        <v>848</v>
      </c>
      <c r="B27" s="256" t="s">
        <v>826</v>
      </c>
      <c r="C27" s="256" t="s">
        <v>834</v>
      </c>
      <c r="D27" s="256" t="s">
        <v>836</v>
      </c>
      <c r="E27" s="267">
        <v>6600</v>
      </c>
      <c r="F27" s="267">
        <v>6606</v>
      </c>
      <c r="G27" s="203">
        <v>27600000</v>
      </c>
      <c r="H27" s="270"/>
      <c r="I27" s="270"/>
      <c r="J27" s="271"/>
    </row>
    <row r="28" spans="1:10" s="215" customFormat="1" ht="42.6" customHeight="1">
      <c r="A28" s="269" t="s">
        <v>852</v>
      </c>
      <c r="B28" s="256" t="s">
        <v>826</v>
      </c>
      <c r="C28" s="256" t="s">
        <v>834</v>
      </c>
      <c r="D28" s="256" t="s">
        <v>836</v>
      </c>
      <c r="E28" s="267">
        <v>6600</v>
      </c>
      <c r="F28" s="267">
        <v>6606</v>
      </c>
      <c r="G28" s="203">
        <v>43420000</v>
      </c>
      <c r="H28" s="270"/>
      <c r="I28" s="270"/>
      <c r="J28" s="271"/>
    </row>
    <row r="29" spans="1:10" s="215" customFormat="1" ht="42.6" customHeight="1">
      <c r="A29" s="269" t="s">
        <v>853</v>
      </c>
      <c r="B29" s="256" t="s">
        <v>826</v>
      </c>
      <c r="C29" s="256" t="s">
        <v>834</v>
      </c>
      <c r="D29" s="256" t="s">
        <v>836</v>
      </c>
      <c r="E29" s="267">
        <v>6600</v>
      </c>
      <c r="F29" s="267">
        <v>6606</v>
      </c>
      <c r="G29" s="203">
        <v>30000000</v>
      </c>
      <c r="H29" s="270"/>
      <c r="I29" s="270"/>
      <c r="J29" s="271"/>
    </row>
    <row r="30" spans="1:10" s="215" customFormat="1" ht="42.6" customHeight="1">
      <c r="A30" s="269" t="s">
        <v>849</v>
      </c>
      <c r="B30" s="256" t="s">
        <v>826</v>
      </c>
      <c r="C30" s="256" t="s">
        <v>834</v>
      </c>
      <c r="D30" s="256" t="s">
        <v>836</v>
      </c>
      <c r="E30" s="267">
        <v>6600</v>
      </c>
      <c r="F30" s="267">
        <v>6606</v>
      </c>
      <c r="G30" s="203">
        <v>151470600</v>
      </c>
      <c r="H30" s="270"/>
      <c r="I30" s="270"/>
      <c r="J30" s="271"/>
    </row>
    <row r="31" spans="1:10" s="215" customFormat="1" ht="42.6" customHeight="1">
      <c r="A31" s="269" t="s">
        <v>848</v>
      </c>
      <c r="B31" s="256" t="s">
        <v>826</v>
      </c>
      <c r="C31" s="256" t="s">
        <v>834</v>
      </c>
      <c r="D31" s="256" t="s">
        <v>836</v>
      </c>
      <c r="E31" s="267">
        <v>6650</v>
      </c>
      <c r="F31" s="267">
        <v>6658</v>
      </c>
      <c r="G31" s="203">
        <v>9300000</v>
      </c>
      <c r="H31" s="270"/>
      <c r="I31" s="270"/>
      <c r="J31" s="271"/>
    </row>
    <row r="32" spans="1:10" s="215" customFormat="1" ht="42.6" customHeight="1">
      <c r="A32" s="269" t="s">
        <v>852</v>
      </c>
      <c r="B32" s="256" t="s">
        <v>826</v>
      </c>
      <c r="C32" s="256" t="s">
        <v>834</v>
      </c>
      <c r="D32" s="256" t="s">
        <v>836</v>
      </c>
      <c r="E32" s="267">
        <v>6650</v>
      </c>
      <c r="F32" s="267">
        <v>6658</v>
      </c>
      <c r="G32" s="203">
        <v>10000000</v>
      </c>
      <c r="H32" s="270"/>
      <c r="I32" s="270"/>
      <c r="J32" s="271"/>
    </row>
    <row r="33" spans="1:10" s="215" customFormat="1" ht="42.6" customHeight="1">
      <c r="A33" s="269" t="s">
        <v>849</v>
      </c>
      <c r="B33" s="256" t="s">
        <v>826</v>
      </c>
      <c r="C33" s="256" t="s">
        <v>834</v>
      </c>
      <c r="D33" s="256" t="s">
        <v>836</v>
      </c>
      <c r="E33" s="267">
        <v>6650</v>
      </c>
      <c r="F33" s="267">
        <v>6658</v>
      </c>
      <c r="G33" s="203">
        <v>15000000</v>
      </c>
      <c r="H33" s="270"/>
      <c r="I33" s="270"/>
      <c r="J33" s="271"/>
    </row>
    <row r="34" spans="1:10" s="215" customFormat="1" ht="42.6" customHeight="1">
      <c r="A34" s="269" t="s">
        <v>848</v>
      </c>
      <c r="B34" s="256" t="s">
        <v>826</v>
      </c>
      <c r="C34" s="256" t="s">
        <v>834</v>
      </c>
      <c r="D34" s="256" t="s">
        <v>836</v>
      </c>
      <c r="E34" s="267">
        <v>6650</v>
      </c>
      <c r="F34" s="267">
        <v>6699</v>
      </c>
      <c r="G34" s="203">
        <v>50000</v>
      </c>
      <c r="H34" s="270"/>
      <c r="I34" s="270"/>
      <c r="J34" s="271"/>
    </row>
    <row r="35" spans="1:10" s="215" customFormat="1" ht="42.6" customHeight="1">
      <c r="A35" s="269" t="s">
        <v>852</v>
      </c>
      <c r="B35" s="256" t="s">
        <v>826</v>
      </c>
      <c r="C35" s="256" t="s">
        <v>834</v>
      </c>
      <c r="D35" s="256" t="s">
        <v>836</v>
      </c>
      <c r="E35" s="267">
        <v>6650</v>
      </c>
      <c r="F35" s="267">
        <v>6699</v>
      </c>
      <c r="G35" s="203">
        <v>49980000</v>
      </c>
      <c r="H35" s="270"/>
      <c r="I35" s="270"/>
      <c r="J35" s="271"/>
    </row>
    <row r="36" spans="1:10" s="215" customFormat="1" ht="42.6" customHeight="1">
      <c r="A36" s="269" t="s">
        <v>849</v>
      </c>
      <c r="B36" s="256" t="s">
        <v>826</v>
      </c>
      <c r="C36" s="256" t="s">
        <v>834</v>
      </c>
      <c r="D36" s="256" t="s">
        <v>836</v>
      </c>
      <c r="E36" s="267">
        <v>6650</v>
      </c>
      <c r="F36" s="267">
        <v>6699</v>
      </c>
      <c r="G36" s="203">
        <v>5437500</v>
      </c>
      <c r="H36" s="270"/>
      <c r="I36" s="270"/>
      <c r="J36" s="271"/>
    </row>
    <row r="37" spans="1:10" s="215" customFormat="1" ht="42.6" customHeight="1">
      <c r="A37" s="269" t="s">
        <v>848</v>
      </c>
      <c r="B37" s="256" t="s">
        <v>826</v>
      </c>
      <c r="C37" s="256" t="s">
        <v>834</v>
      </c>
      <c r="D37" s="256" t="s">
        <v>836</v>
      </c>
      <c r="E37" s="267">
        <v>6750</v>
      </c>
      <c r="F37" s="267">
        <v>6757</v>
      </c>
      <c r="G37" s="203">
        <v>174150000</v>
      </c>
      <c r="H37" s="270"/>
      <c r="I37" s="270"/>
      <c r="J37" s="271"/>
    </row>
    <row r="38" spans="1:10" s="215" customFormat="1" ht="42.6" customHeight="1">
      <c r="A38" s="269" t="s">
        <v>854</v>
      </c>
      <c r="B38" s="256" t="s">
        <v>826</v>
      </c>
      <c r="C38" s="256" t="s">
        <v>834</v>
      </c>
      <c r="D38" s="256" t="s">
        <v>836</v>
      </c>
      <c r="E38" s="267">
        <v>6900</v>
      </c>
      <c r="F38" s="267">
        <v>6923</v>
      </c>
      <c r="G38" s="203">
        <v>589319740</v>
      </c>
      <c r="H38" s="270"/>
      <c r="I38" s="270"/>
      <c r="J38" s="271"/>
    </row>
    <row r="39" spans="1:10" s="215" customFormat="1" ht="42.6" customHeight="1">
      <c r="A39" s="269" t="s">
        <v>850</v>
      </c>
      <c r="B39" s="256" t="s">
        <v>826</v>
      </c>
      <c r="C39" s="256" t="s">
        <v>834</v>
      </c>
      <c r="D39" s="256" t="s">
        <v>836</v>
      </c>
      <c r="E39" s="256" t="s">
        <v>840</v>
      </c>
      <c r="F39" s="267">
        <v>7001</v>
      </c>
      <c r="G39" s="203">
        <v>50000000</v>
      </c>
      <c r="H39" s="270"/>
      <c r="I39" s="270"/>
      <c r="J39" s="271"/>
    </row>
    <row r="40" spans="1:10" s="215" customFormat="1" ht="42.6" customHeight="1">
      <c r="A40" s="269" t="s">
        <v>848</v>
      </c>
      <c r="B40" s="256" t="s">
        <v>826</v>
      </c>
      <c r="C40" s="256" t="s">
        <v>834</v>
      </c>
      <c r="D40" s="256" t="s">
        <v>836</v>
      </c>
      <c r="E40" s="256" t="s">
        <v>840</v>
      </c>
      <c r="F40" s="267">
        <v>7001</v>
      </c>
      <c r="G40" s="203">
        <v>72100000</v>
      </c>
      <c r="H40" s="270"/>
      <c r="I40" s="270"/>
      <c r="J40" s="271"/>
    </row>
    <row r="41" spans="1:10" s="215" customFormat="1" ht="42.6" customHeight="1">
      <c r="A41" s="269" t="s">
        <v>849</v>
      </c>
      <c r="B41" s="256" t="s">
        <v>826</v>
      </c>
      <c r="C41" s="256" t="s">
        <v>834</v>
      </c>
      <c r="D41" s="256" t="s">
        <v>836</v>
      </c>
      <c r="E41" s="256" t="s">
        <v>840</v>
      </c>
      <c r="F41" s="267">
        <v>7001</v>
      </c>
      <c r="G41" s="203">
        <v>9000000</v>
      </c>
      <c r="H41" s="270"/>
      <c r="I41" s="270"/>
      <c r="J41" s="271"/>
    </row>
    <row r="42" spans="1:10" s="215" customFormat="1" ht="42.6" customHeight="1">
      <c r="A42" s="269" t="s">
        <v>849</v>
      </c>
      <c r="B42" s="256" t="s">
        <v>826</v>
      </c>
      <c r="C42" s="256" t="s">
        <v>834</v>
      </c>
      <c r="D42" s="256" t="s">
        <v>836</v>
      </c>
      <c r="E42" s="256" t="s">
        <v>840</v>
      </c>
      <c r="F42" s="267">
        <v>7049</v>
      </c>
      <c r="G42" s="203">
        <v>12050000</v>
      </c>
      <c r="H42" s="270"/>
      <c r="I42" s="270"/>
      <c r="J42" s="271"/>
    </row>
    <row r="43" spans="1:10" s="215" customFormat="1" ht="42.6" customHeight="1">
      <c r="A43" s="269" t="s">
        <v>848</v>
      </c>
      <c r="B43" s="256" t="s">
        <v>826</v>
      </c>
      <c r="C43" s="256" t="s">
        <v>834</v>
      </c>
      <c r="D43" s="256" t="s">
        <v>836</v>
      </c>
      <c r="E43" s="267">
        <v>7750</v>
      </c>
      <c r="F43" s="267">
        <v>7799</v>
      </c>
      <c r="G43" s="203">
        <v>30000000</v>
      </c>
      <c r="H43" s="270"/>
      <c r="I43" s="270"/>
      <c r="J43" s="271"/>
    </row>
    <row r="44" spans="1:10" s="215" customFormat="1" ht="42.6" customHeight="1">
      <c r="A44" s="269" t="s">
        <v>849</v>
      </c>
      <c r="B44" s="256" t="s">
        <v>826</v>
      </c>
      <c r="C44" s="256" t="s">
        <v>834</v>
      </c>
      <c r="D44" s="256" t="s">
        <v>836</v>
      </c>
      <c r="E44" s="267">
        <v>7750</v>
      </c>
      <c r="F44" s="267">
        <v>7799</v>
      </c>
      <c r="G44" s="203">
        <v>10500000</v>
      </c>
      <c r="H44" s="270"/>
      <c r="I44" s="270"/>
      <c r="J44" s="271"/>
    </row>
    <row r="45" spans="1:10" s="215" customFormat="1" ht="42.6" customHeight="1">
      <c r="A45" s="269" t="s">
        <v>850</v>
      </c>
      <c r="B45" s="256" t="s">
        <v>826</v>
      </c>
      <c r="C45" s="256">
        <v>280</v>
      </c>
      <c r="D45" s="256">
        <v>281</v>
      </c>
      <c r="E45" s="256" t="s">
        <v>855</v>
      </c>
      <c r="F45" s="256" t="s">
        <v>856</v>
      </c>
      <c r="G45" s="203">
        <v>91700000</v>
      </c>
      <c r="H45" s="272"/>
      <c r="I45" s="272"/>
    </row>
    <row r="46" spans="1:10" s="215" customFormat="1" ht="42.6" customHeight="1">
      <c r="A46" s="273" t="s">
        <v>849</v>
      </c>
      <c r="B46" s="256" t="s">
        <v>826</v>
      </c>
      <c r="C46" s="256" t="s">
        <v>834</v>
      </c>
      <c r="D46" s="256" t="s">
        <v>836</v>
      </c>
      <c r="E46" s="256" t="s">
        <v>841</v>
      </c>
      <c r="F46" s="256" t="s">
        <v>838</v>
      </c>
      <c r="G46" s="268">
        <v>5000000</v>
      </c>
      <c r="H46" s="272"/>
      <c r="I46" s="272"/>
    </row>
    <row r="47" spans="1:10" s="196" customFormat="1" ht="55.8" customHeight="1">
      <c r="A47" s="202" t="s">
        <v>844</v>
      </c>
      <c r="B47" s="194" t="s">
        <v>826</v>
      </c>
      <c r="C47" s="194" t="s">
        <v>839</v>
      </c>
      <c r="D47" s="194" t="s">
        <v>837</v>
      </c>
      <c r="E47" s="194" t="s">
        <v>840</v>
      </c>
      <c r="F47" s="194">
        <v>7049</v>
      </c>
      <c r="G47" s="264">
        <v>34560000</v>
      </c>
      <c r="H47" s="274"/>
      <c r="I47" s="275"/>
      <c r="J47" s="276"/>
    </row>
    <row r="49" spans="1:12" s="40" customFormat="1" ht="18">
      <c r="A49" s="41" t="s">
        <v>16</v>
      </c>
      <c r="B49" s="41"/>
      <c r="C49" s="41"/>
      <c r="D49" s="41"/>
      <c r="E49" s="639" t="s">
        <v>889</v>
      </c>
      <c r="F49" s="639"/>
      <c r="G49" s="639"/>
      <c r="H49" s="41"/>
      <c r="I49" s="41"/>
      <c r="J49" s="41"/>
    </row>
    <row r="50" spans="1:12" s="43" customFormat="1" ht="18">
      <c r="A50" s="42" t="s">
        <v>286</v>
      </c>
      <c r="B50" s="42"/>
      <c r="C50" s="42" t="s">
        <v>151</v>
      </c>
      <c r="D50" s="42"/>
      <c r="E50" s="636" t="s">
        <v>888</v>
      </c>
      <c r="F50" s="636"/>
      <c r="G50" s="636"/>
      <c r="H50" s="42"/>
      <c r="I50" s="42"/>
      <c r="J50" s="36"/>
      <c r="K50" s="36"/>
      <c r="L50" s="36"/>
    </row>
    <row r="51" spans="1:12" s="43" customFormat="1" ht="18">
      <c r="A51" s="44" t="s">
        <v>223</v>
      </c>
      <c r="B51" s="44"/>
      <c r="C51" s="44"/>
      <c r="D51" s="44"/>
      <c r="E51" s="636" t="s">
        <v>883</v>
      </c>
      <c r="F51" s="636"/>
      <c r="G51" s="636"/>
      <c r="H51" s="44"/>
      <c r="I51" s="44"/>
      <c r="J51" s="40"/>
    </row>
    <row r="52" spans="1:12">
      <c r="E52" s="37"/>
      <c r="F52" s="37"/>
      <c r="G52" s="37"/>
    </row>
    <row r="53" spans="1:12">
      <c r="E53" s="281"/>
      <c r="F53" s="281"/>
      <c r="G53" s="281"/>
    </row>
    <row r="54" spans="1:12">
      <c r="E54" s="281"/>
      <c r="F54" s="281"/>
      <c r="G54" s="281"/>
    </row>
    <row r="55" spans="1:12">
      <c r="E55" s="281"/>
      <c r="F55" s="281"/>
      <c r="G55" s="281"/>
    </row>
    <row r="56" spans="1:12">
      <c r="E56" s="281"/>
      <c r="F56" s="281"/>
      <c r="G56" s="281"/>
    </row>
    <row r="57" spans="1:12" ht="17.399999999999999">
      <c r="B57" s="676" t="s">
        <v>892</v>
      </c>
      <c r="C57" s="676"/>
      <c r="D57" s="676"/>
      <c r="E57" s="635" t="s">
        <v>884</v>
      </c>
      <c r="F57" s="635"/>
      <c r="G57" s="635"/>
    </row>
  </sheetData>
  <mergeCells count="9">
    <mergeCell ref="E57:G57"/>
    <mergeCell ref="B57:D57"/>
    <mergeCell ref="E51:G51"/>
    <mergeCell ref="A5:H5"/>
    <mergeCell ref="A1:B1"/>
    <mergeCell ref="A3:G3"/>
    <mergeCell ref="A4:G4"/>
    <mergeCell ref="E49:G49"/>
    <mergeCell ref="E50:G50"/>
  </mergeCells>
  <printOptions horizontalCentered="1"/>
  <pageMargins left="0.59055118110236227" right="0.35433070866141736" top="0.47244094488188981" bottom="0.39370078740157483" header="0.31496062992125984" footer="0.31496062992125984"/>
  <pageSetup paperSize="9" orientation="landscape" r:id="rId1"/>
  <headerFooter alignWithMargins="0">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20</vt:i4>
      </vt:variant>
    </vt:vector>
  </HeadingPairs>
  <TitlesOfParts>
    <vt:vector size="37" baseType="lpstr">
      <vt:lpstr>57</vt:lpstr>
      <vt:lpstr>58</vt:lpstr>
      <vt:lpstr>59</vt:lpstr>
      <vt:lpstr>60 -tt26</vt:lpstr>
      <vt:lpstr>61 </vt:lpstr>
      <vt:lpstr>62 tt26</vt:lpstr>
      <vt:lpstr>50-NĐ31</vt:lpstr>
      <vt:lpstr>63</vt:lpstr>
      <vt:lpstr>64</vt:lpstr>
      <vt:lpstr>67</vt:lpstr>
      <vt:lpstr>66</vt:lpstr>
      <vt:lpstr>68</vt:lpstr>
      <vt:lpstr>69</vt:lpstr>
      <vt:lpstr>70</vt:lpstr>
      <vt:lpstr>71</vt:lpstr>
      <vt:lpstr>72</vt:lpstr>
      <vt:lpstr>Sheet1</vt:lpstr>
      <vt:lpstr>'50-NĐ31'!chuong_phuluc_50</vt:lpstr>
      <vt:lpstr>'50-NĐ31'!chuong_phuluc_50_name</vt:lpstr>
      <vt:lpstr>'72'!loai_74</vt:lpstr>
      <vt:lpstr>'72'!loai_74_name</vt:lpstr>
      <vt:lpstr>'57'!Print_Area</vt:lpstr>
      <vt:lpstr>'58'!Print_Area</vt:lpstr>
      <vt:lpstr>'66'!Print_Area</vt:lpstr>
      <vt:lpstr>'70'!Print_Area</vt:lpstr>
      <vt:lpstr>'72'!Print_Area</vt:lpstr>
      <vt:lpstr>'50-NĐ31'!Print_Titles</vt:lpstr>
      <vt:lpstr>'60 -tt26'!Print_Titles</vt:lpstr>
      <vt:lpstr>'61 '!Print_Titles</vt:lpstr>
      <vt:lpstr>'62 tt26'!Print_Titles</vt:lpstr>
      <vt:lpstr>'63'!Print_Titles</vt:lpstr>
      <vt:lpstr>'64'!Print_Titles</vt:lpstr>
      <vt:lpstr>'66'!Print_Titles</vt:lpstr>
      <vt:lpstr>'67'!Print_Titles</vt:lpstr>
      <vt:lpstr>'68'!Print_Titles</vt:lpstr>
      <vt:lpstr>'69'!Print_Titles</vt:lpstr>
      <vt:lpstr>'71'!Print_Titles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mau1</dc:title>
  <dc:creator>DO QUNG HUNG</dc:creator>
  <cp:lastModifiedBy>Admin</cp:lastModifiedBy>
  <cp:lastPrinted>2026-05-21T03:18:19Z</cp:lastPrinted>
  <dcterms:created xsi:type="dcterms:W3CDTF">1998-11-30T02:10:20Z</dcterms:created>
  <dcterms:modified xsi:type="dcterms:W3CDTF">2026-06-11T22:35:48Z</dcterms:modified>
</cp:coreProperties>
</file>